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1"/>
  </bookViews>
  <sheets>
    <sheet name="Standalone" sheetId="1" r:id="rId1"/>
    <sheet name="Consolidated" sheetId="2" r:id="rId2"/>
  </sheets>
  <definedNames>
    <definedName name="bsvd">"$#REF!.$A$107:$H$234"</definedName>
    <definedName name="bsvd_1">"$#REF!.$A$107:$H$234"</definedName>
    <definedName name="bsvd_14">"$#REF!.$A$107:$H$234"</definedName>
    <definedName name="cn">"$#REF!.$W$8:$AM$102"</definedName>
    <definedName name="cn_1">"$#REF!.$W$8:$AM$102"</definedName>
    <definedName name="cn_14">"$#REF!.$W$8:$AM$102"</definedName>
    <definedName name="cn_15">"$#REF!.$W$8:$AM$102"</definedName>
    <definedName name="com">"$#REF!.$CC$2:$CI$106"</definedName>
    <definedName name="com_1">"$#REF!.$CC$2:$CI$106"</definedName>
    <definedName name="com_14">"$#REF!.$CC$2:$CI$106"</definedName>
    <definedName name="ddasdaff">"$#REF!.$A$3:$O$37"</definedName>
    <definedName name="Excel_BuiltIn__FilterDatabase_11">"$#REF!.$B$10:$CT$116"</definedName>
    <definedName name="Excel_BuiltIn__FilterDatabase_1_1">"$#REF!.$B$10:$CT$116"</definedName>
    <definedName name="Excel_BuiltIn__FilterDatabase_1_1_14">"$#REF!.$B$10:$CT$116"</definedName>
    <definedName name="Excel_BuiltIn__FilterDatabase_1_1_4">'Consolidated'!$A$9:$G$71</definedName>
    <definedName name="Excel_BuiltIn__FilterDatabase_1_14">"$#REF!.$B$10:$CT$116"</definedName>
    <definedName name="Excel_BuiltIn__FilterDatabase_1_4">'Consolidated'!$A$9:$G$71</definedName>
    <definedName name="Excel_BuiltIn__FilterDatabase_14_1">"$#REF!.$A$1:$GJ$836"</definedName>
    <definedName name="Excel_BuiltIn__FilterDatabase_14_1_1">"$#REF!.$A$1:$GJ$836"</definedName>
    <definedName name="Excel_BuiltIn__FilterDatabase_14_1_14">"$#REF!.$A$1:$GJ$836"</definedName>
    <definedName name="Excel_BuiltIn__FilterDatabase_14_14">"$#REF!.$A$1:$GJ$836"</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8">"$#REF!.$#REF!$#REF!:$#REF!$#REF!"</definedName>
    <definedName name="Excel_BuiltIn__FilterDatabase_6_1_9">"$#REF!.$#REF!$#REF!:$#REF!$#REF!"</definedName>
    <definedName name="Excel_BuiltIn__FilterDatabase_7">"'file:///X:/data c/Kirit Patel/BARODA/80IA/80IA-YR-2005-2006/80IB-M-2006-03/bspl-auditor-15-Jun-06.xls'#$CF_working.$#REF!$#REF!:$#REF!$#REF!"</definedName>
    <definedName name="Excel_BuiltIn__FilterDatabase_7_1">"$#REF!.$B$17:$DE$873"</definedName>
    <definedName name="Excel_BuiltIn__FilterDatabase_7_1_14">"$#REF!.$C$11:$DF$1063"</definedName>
    <definedName name="Excel_BuiltIn__FilterDatabase_7_1_17">"$#REF!.$C$11:$DF$1063"</definedName>
    <definedName name="Excel_BuiltIn__FilterDatabase_7_1_8">"$#REF!.$C$11:$DF$1063"</definedName>
    <definedName name="Excel_BuiltIn__FilterDatabase_7_1_9">"$#REF!.$B$17:$DE$873"</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4">"$#REF!.$B$3:$P$116"</definedName>
    <definedName name="Excel_BuiltIn_Print_Area_1_1_1_1_1_1_1_1_4">'Consolidated'!$A$2:$G$71</definedName>
    <definedName name="Excel_BuiltIn_Print_Area_1_1_1_1_1_1_1_14">"$#REF!.$#REF!$#REF!:$#REF!$#REF!"</definedName>
    <definedName name="Excel_BuiltIn_Print_Area_1_1_1_1_1_1_14">"$#REF!.$#REF!$#REF!:$#REF!$#REF!"</definedName>
    <definedName name="Excel_BuiltIn_Print_Area_1_1_1_1_1_1_9">"$#REF!.$#REF!$#REF!:$#REF!$#REF!"</definedName>
    <definedName name="Excel_BuiltIn_Print_Area_1_1_1_1_1_14">"$#REF!.$B$8:$X$116"</definedName>
    <definedName name="Excel_BuiltIn_Print_Area_1_1_1_1_1_4">'Consolidated'!$A$7:$G$71</definedName>
    <definedName name="Excel_BuiltIn_Print_Area_1_1_1_1_14">"$#REF!.$B$8:$X$116"</definedName>
    <definedName name="Excel_BuiltIn_Print_Area_1_1_1_1_4">'Consolidated'!$A$7:$G$71</definedName>
    <definedName name="Excel_BuiltIn_Print_Area_1_1_1_14">"$#REF!.$B$5:$P$116"</definedName>
    <definedName name="Excel_BuiltIn_Print_Area_1_1_1_4">'Consolidated'!$A$4:$G$71</definedName>
    <definedName name="Excel_BuiltIn_Print_Area_1_1_14">"$#REF!.$B$5:$P$116"</definedName>
    <definedName name="Excel_BuiltIn_Print_Area_1_1_4">'Consolidated'!$A$4:$G$71</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8">"$#REF!.$#REF!$#REF!:$#REF!$#REF!"</definedName>
    <definedName name="Excel_BuiltIn_Print_Area_10_1_1_9">"$#REF!.$#REF!$#REF!:$#REF!$#REF!"</definedName>
    <definedName name="Excel_BuiltIn_Print_Area_12_1_1">"$#REF!.$A$1:$A$18"</definedName>
    <definedName name="Excel_BuiltIn_Print_Area_12_1_1_1">"$#REF!.$A$2:$A$107"</definedName>
    <definedName name="Excel_BuiltIn_Print_Area_12_1_1_14">"$#REF!.$A$2:$A$107"</definedName>
    <definedName name="Excel_BuiltIn_Print_Area_12_1_1_9">"$#REF!.$A$2:$A$107"</definedName>
    <definedName name="Excel_BuiltIn_Print_Area_12_1_14">"$#REF!.$A$3:$B$28"</definedName>
    <definedName name="Excel_BuiltIn_Print_Area_12_1_17">"$#REF!.$A$3:$B$28"</definedName>
    <definedName name="Excel_BuiltIn_Print_Area_12_1_8">"$#REF!.$A$3:$B$28"</definedName>
    <definedName name="Excel_BuiltIn_Print_Area_12_1_9">"$#REF!.$A$1:$A$18"</definedName>
    <definedName name="Excel_BuiltIn_Print_Area_15_1">"$#REF!.$A$2:$A$106"</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4">"$#REF!.$C$5:$P$116"</definedName>
    <definedName name="Excel_BuiltIn_Print_Area_15_1_1_1_1_1_1_1_4">'Consolidated'!$B$4:$G$71</definedName>
    <definedName name="Excel_BuiltIn_Print_Area_15_1_1_1_1_1_1_14">"$#REF!.$C$5:$P$116"</definedName>
    <definedName name="Excel_BuiltIn_Print_Area_15_1_1_1_1_1_1_4">'Consolidated'!$B$4:$G$71</definedName>
    <definedName name="Excel_BuiltIn_Print_Area_15_1_1_1_1_1_14">"$#REF!.$C$5:$P$116"</definedName>
    <definedName name="Excel_BuiltIn_Print_Area_15_1_1_1_1_1_4">'Consolidated'!$B$4:$G$71</definedName>
    <definedName name="Excel_BuiltIn_Print_Area_15_1_1_1_1_14">"$#REF!.$C$3:$P$116"</definedName>
    <definedName name="Excel_BuiltIn_Print_Area_15_1_1_1_1_4">'Consolidated'!$B$2:$G$71</definedName>
    <definedName name="Excel_BuiltIn_Print_Area_15_1_1_14">"$#REF!.$A$1:$E$21"</definedName>
    <definedName name="Excel_BuiltIn_Print_Area_15_1_1_9">"$#REF!.$A$1:$E$21"</definedName>
    <definedName name="Excel_BuiltIn_Print_Area_15_1_14">"$#REF!.$A$3:$E$24"</definedName>
    <definedName name="Excel_BuiltIn_Print_Area_15_1_17">"$#REF!.$A$3:$E$24"</definedName>
    <definedName name="Excel_BuiltIn_Print_Area_15_1_8">"$#REF!.$A$3:$E$24"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"$#REF!.$A$7:$F$670"</definedName>
    <definedName name="Excel_BuiltIn_Print_Area_16_1_1_14">"$#REF!.$A$7:$F$670"</definedName>
    <definedName name="Excel_BuiltIn_Print_Area_16_1_14">"$#REF!.$A$3:$E$23"</definedName>
    <definedName name="Excel_BuiltIn_Print_Area_16_1_17">"$#REF!.$A$3:$E$23"</definedName>
    <definedName name="Excel_BuiltIn_Print_Area_16_1_8">"$#REF!.$A$3:$E$23"</definedName>
    <definedName name="Excel_BuiltIn_Print_Area_16_1_9">"$#REF!.$A$1:$A$16"</definedName>
    <definedName name="Excel_BuiltIn_Print_Area_16_14">"$#REF!.$A$1:$A$83"</definedName>
    <definedName name="Excel_BuiltIn_Print_Area_16_9">"$#REF!.$A$1:$A$83"</definedName>
    <definedName name="Excel_BuiltIn_Print_Area_17">"$#REF!.$A$1:$A$84"</definedName>
    <definedName name="Excel_BuiltIn_Print_Area_17_14">"$#REF!.$A$1:$A$84"</definedName>
    <definedName name="Excel_BuiltIn_Print_Area_17_9">"$#REF!.$A$1:$A$84"</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4">"$#REF!.$C$3:$AQ$118"</definedName>
    <definedName name="Excel_BuiltIn_Print_Area_18_1_1_1_1_1_1_17">"$#REF!.$C$3:$AQ$118"</definedName>
    <definedName name="Excel_BuiltIn_Print_Area_18_1_1_1_1_1_1_8">"$#REF!.$C$3:$AQ$118"</definedName>
    <definedName name="Excel_BuiltIn_Print_Area_18_1_1_1_1_1_1_9">"$#REF!.$B$1:$AP$109"</definedName>
    <definedName name="Excel_BuiltIn_Print_Area_18_14">"$#REF!.$A$2:$A$109"</definedName>
    <definedName name="Excel_BuiltIn_Print_Area_18_9">"$#REF!.$A$2:$A$109"</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4">"$#REF!.$A$1:$V$108"</definedName>
    <definedName name="Excel_BuiltIn_Print_Area_2_1_1_1_1_14">"$#REF!.$A$1:$W$108"</definedName>
    <definedName name="Excel_BuiltIn_Print_Area_2_1_1_1_14">"$#REF!.$A$1:$W$59"</definedName>
    <definedName name="Excel_BuiltIn_Print_Area_2_1_1_14">"$#REF!.$A$1:$V$58"</definedName>
    <definedName name="Excel_BuiltIn_Print_Area_2_1_14">"$#REF!.$A$1:$V$57"</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9">"$#REF!.$B$1:$M$109"</definedName>
    <definedName name="Excel_BuiltIn_Print_Area_3_1_1_1_14">"$#REF!.$C$3:$AE$84"</definedName>
    <definedName name="Excel_BuiltIn_Print_Area_3_1_1_1_17">"$#REF!.$C$3:$AE$84"</definedName>
    <definedName name="Excel_BuiltIn_Print_Area_3_1_1_1_8">"$#REF!.$C$3:$AE$84"</definedName>
    <definedName name="Excel_BuiltIn_Print_Area_3_1_1_1_9">"$#REF!.$A$1:$E$22"</definedName>
    <definedName name="Excel_BuiltIn_Print_Area_3_1_1_14">"$#REF!.$A$1:$V$107"</definedName>
    <definedName name="Excel_BuiltIn_Print_Area_3_1_14">"$#REF!.$A$1:$F$665"</definedName>
    <definedName name="Excel_BuiltIn_Print_Area_31">"$#REF!.$#REF!$#REF!:$#REF!$#REF!"</definedName>
    <definedName name="Excel_BuiltIn_Print_Area_31_14">"$#REF!.$#REF!$#REF!:$#REF!$#REF!"</definedName>
    <definedName name="Excel_BuiltIn_Print_Area_31_17">"$#REF!.$#REF!$#REF!:$#REF!$#REF!"</definedName>
    <definedName name="Excel_BuiltIn_Print_Area_31_8">"$#REF!.$#REF!$#REF!:$#REF!$#REF!"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8">"$#REF!.$C$3:$F$46"</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"$#REF!.$A$176:$U$188"</definedName>
    <definedName name="Excel_BuiltIn_Print_Area_4_1_1_1_1_1_1_1_1_1">"$#REF!.$A$110:$V$128"</definedName>
    <definedName name="Excel_BuiltIn_Print_Area_4_1_1_1_1_1_1_1_1_1_1">"$#REF!.$A$1:$E$16"</definedName>
    <definedName name="Excel_BuiltIn_Print_Area_4_1_1_1_1_1_1_1_1_1_1_1">"$#REF!.$A$1:$A$16"</definedName>
    <definedName name="Excel_BuiltIn_Print_Area_4_1_1_1_1_1_1_1_1_1_14">"$#REF!.$A$1:$E$16"</definedName>
    <definedName name="Excel_BuiltIn_Print_Area_4_1_1_1_1_1_1_1_1_1_14_1">"$#REF!.$A$1:$A$16"</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9">"$#REF!.$A$1:$E$16"</definedName>
    <definedName name="Excel_BuiltIn_Print_Area_4_1_1_1_1_1_1_1_14">"$#REF!.$A$178:$U$190"</definedName>
    <definedName name="Excel_BuiltIn_Print_Area_4_1_1_1_1_1_1_14">"$#REF!.$A$179:$U$191"</definedName>
    <definedName name="Excel_BuiltIn_Print_Area_4_1_1_1_1_1_14">"$#REF!.$A$183:$U$195"</definedName>
    <definedName name="Excel_BuiltIn_Print_Area_4_1_1_1_1_14">"$#REF!.$A$3:$E$22"</definedName>
    <definedName name="Excel_BuiltIn_Print_Area_4_1_1_1_1_17">"$#REF!.$A$3:$E$22"</definedName>
    <definedName name="Excel_BuiltIn_Print_Area_4_1_1_1_1_8">"$#REF!.$A$3:$E$22"</definedName>
    <definedName name="Excel_BuiltIn_Print_Area_4_1_1_1_14">"$#REF!.$A$58:$G$67"</definedName>
    <definedName name="Excel_BuiltIn_Print_Area_4_1_1_14">"$#REF!.$A$1:$G$229"</definedName>
    <definedName name="Excel_BuiltIn_Print_Area_4_1_14">"$#REF!.$B$211:$H$229"</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4">"$#REF!.$#REF!$#REF!:$#REF!$#REF!"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8">"$#REF!.$C$3:$C$46"</definedName>
    <definedName name="Excel_BuiltIn_Print_Area_5_1_1_1_1_1_1_1_1_1_1_1_1_1_1_1_14">"$#REF!.$A$1:$Z$636"</definedName>
    <definedName name="Excel_BuiltIn_Print_Area_5_1_1_1_1_1_1_1_1_1_1_1_1_1_1_14">"$#REF!.$A$1:$Z$619"</definedName>
    <definedName name="Excel_BuiltIn_Print_Area_5_1_1_1_1_1_1_1_1_1_1_1_1_1_14">"$#REF!.$A$1:$Z$593"</definedName>
    <definedName name="Excel_BuiltIn_Print_Area_5_1_1_1_1_1_1_1_1_1_1_1_1_14">"$#REF!.$A$1:$AF$670"</definedName>
    <definedName name="Excel_BuiltIn_Print_Area_5_1_1_1_1_1_1_1_1_1_1_1_14">"$#REF!.$A$1:$AF$669"</definedName>
    <definedName name="Excel_BuiltIn_Print_Area_5_1_1_1_1_1_1_1_1_1_1_14">"$#REF!.$A$1:$AF$667"</definedName>
    <definedName name="Excel_BuiltIn_Print_Area_5_1_1_1_1_1_1_1_1_1_14">"$#REF!.$A$1:$AF$665"</definedName>
    <definedName name="Excel_BuiltIn_Print_Area_5_1_1_1_1_1_1_1_1_14">"$#REF!.$A$1:$AF$657"</definedName>
    <definedName name="Excel_BuiltIn_Print_Area_5_1_1_1_1_1_1_1_14">"$#REF!.$A$1:$AF$655"</definedName>
    <definedName name="Excel_BuiltIn_Print_Area_5_1_1_1_1_1_1_14">"$#REF!.$A$560:$AV$669"</definedName>
    <definedName name="Excel_BuiltIn_Print_Area_5_1_1_1_1_1_14">"$#REF!.$A$595:$AV$709"</definedName>
    <definedName name="Excel_BuiltIn_Print_Area_5_1_1_1_1_14">"$#REF!.$A$599:$AV$713"</definedName>
    <definedName name="Excel_BuiltIn_Print_Area_5_1_1_1_14">"$#REF!.$A$560:$AV$670"</definedName>
    <definedName name="Excel_BuiltIn_Print_Area_5_1_1_14">"$#REF!.$A$1:$CE$669"</definedName>
    <definedName name="Excel_BuiltIn_Print_Area_5_1_14">"$#REF!.$A$1:$E$24"</definedName>
    <definedName name="Excel_BuiltIn_Print_Area_5_1_9">"$#REF!.$A$1:$E$24"</definedName>
    <definedName name="Excel_BuiltIn_Print_Area_6_1">"$#REF!.$A$7:$F$688"</definedName>
    <definedName name="Excel_BuiltIn_Print_Area_6_1_1">"$#REF!.$A$4:$F$669"</definedName>
    <definedName name="Excel_BuiltIn_Print_Area_6_1_1_1">"$#REF!.$A$84:$AV$151"</definedName>
    <definedName name="Excel_BuiltIn_Print_Area_6_1_1_1_1">"$#REF!.$A$1:$G$215"</definedName>
    <definedName name="Excel_BuiltIn_Print_Area_6_1_1_1_1_1">"$#REF!.$A$7:$F$699"</definedName>
    <definedName name="Excel_BuiltIn_Print_Area_6_1_1_1_1_1_1">"$#REF!.$A$1:$F$216"</definedName>
    <definedName name="Excel_BuiltIn_Print_Area_6_1_1_1_1_1_1_1">"$#REF!.$A$1:$G$218"</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1">"$#REF!.$A$116:$G$133"</definedName>
    <definedName name="Excel_BuiltIn_Print_Area_6_1_1_1_1_1_1_1_1_1_1_1_1_1_1_1">"$#REF!.$A$1:$G$210"</definedName>
    <definedName name="Excel_BuiltIn_Print_Area_6_1_1_1_1_1_1_1_1_1_1_1_1_1_1_1_1">"$#REF!.$A$1:$G$231"</definedName>
    <definedName name="Excel_BuiltIn_Print_Area_6_1_1_1_1_1_1_1_1_1_1_1_1_1_1_1_1_1">"$#REF!.$A$53:$G$63"</definedName>
    <definedName name="Excel_BuiltIn_Print_Area_6_1_1_1_1_1_1_1_1_1_1_1_1_1_1_1_1_11">"$#REF!.$A$1:$G$248"</definedName>
    <definedName name="Excel_BuiltIn_Print_Area_6_1_1_1_1_1_1_1_1_1_1_1_1_1_1_1_1_1_1">"$#REF!.$A$1:$G$249"</definedName>
    <definedName name="Excel_BuiltIn_Print_Area_6_1_1_1_1_1_1_1_1_1_1_1_1_1_1_1_1_1_1_1">"$#REF!.$A$1:$G$243"</definedName>
    <definedName name="Excel_BuiltIn_Print_Area_6_1_1_1_1_1_1_1_1_1_1_1_1_1_1_1_1_1_1_1_1">"$#REF!.$A$1:$G$242"</definedName>
    <definedName name="Excel_BuiltIn_Print_Area_6_1_1_1_1_1_1_1_1_1_1_1_1_1_1_1_1_1_1_1_1_1">"$#REF!.$A$1:$V$197"</definedName>
    <definedName name="Excel_BuiltIn_Print_Area_6_1_1_1_1_1_1_1_1_1_1_1_1_1_1_1_1_1_1_1_1_1_1">"$#REF!.$A$1:$V$202"</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"$#REF!.$A$1:$U$205"</definedName>
    <definedName name="Excel_BuiltIn_Print_Area_6_1_1_1_1_1_1_1_1_1_1_1_1_1_1_1_1_1_1_1_1_1_1_1_1_1_1_1">"$#REF!.$A$39:$U$49"</definedName>
    <definedName name="Excel_BuiltIn_Print_Area_6_1_1_1_1_1_1_1_1_1_1_1_1_1_1_1_1_1_1_1_1_1_1_1_1_1_1_1_1">"$#REF!.$A$1:$U$222"</definedName>
    <definedName name="Excel_BuiltIn_Print_Area_6_1_1_1_1_1_1_1_1_1_1_1_1_1_1_1_1_1_1_1_1_1_1_1_1_1_1_1_1_1">"$#REF!.$A$1:$U$223"</definedName>
    <definedName name="Excel_BuiltIn_Print_Area_6_1_1_1_1_1_1_1_1_1_1_1_1_1_1_1_1_1_1_1_1_1_1_1_1_1_1_1_1_1_1">"$#REF!.$A$1:$U$217"</definedName>
    <definedName name="Excel_BuiltIn_Print_Area_6_1_1_1_1_1_1_1_1_1_1_1_1_1_1_1_1_1_1_1_1_1_1_1_1_1_1_1_1_1_1_1">"$#REF!.$A$1:$U$216"</definedName>
    <definedName name="Excel_BuiltIn_Print_Area_6_1_1_1_1_1_1_1_1_1_1_1_1_1_14">"$#REF!.$A$116:$G$133"</definedName>
    <definedName name="Excel_BuiltIn_Print_Area_6_1_1_1_1_1_1_1_1_1_1_1_1_14">"$#REF!.$A$1:$H$229"</definedName>
    <definedName name="Excel_BuiltIn_Print_Area_6_1_1_1_1_1_1_1_1_1_1_1_14">"$#REF!.$A$1:$H$228"</definedName>
    <definedName name="Excel_BuiltIn_Print_Area_6_1_1_1_1_1_1_1_1_1_1_14">"$#REF!.$A$1:$H$217"</definedName>
    <definedName name="Excel_BuiltIn_Print_Area_6_1_1_1_1_1_1_1_1_1_14">"$#REF!.$A$1:$H$215"</definedName>
    <definedName name="Excel_BuiltIn_Print_Area_6_1_1_1_1_1_1_1_1_14">"$#REF!.$A$1:$H$214"</definedName>
    <definedName name="Excel_BuiltIn_Print_Area_6_1_1_1_1_1_1_1_14">"$#REF!.$A$1:$H$194"</definedName>
    <definedName name="Excel_BuiltIn_Print_Area_6_1_1_1_1_1_1_14">"$#REF!.$A$1:$G$100"</definedName>
    <definedName name="Excel_BuiltIn_Print_Area_6_1_1_1_1_1_14">"$#REF!.$A$1:$G$218"</definedName>
    <definedName name="Excel_BuiltIn_Print_Area_6_1_1_1_1_14">"$#REF!.$A$7:$F$699"</definedName>
    <definedName name="Excel_BuiltIn_Print_Area_6_1_1_1_1_14_1">"$#REF!.$A$1:$F$216"</definedName>
    <definedName name="Excel_BuiltIn_Print_Area_6_1_1_1_14">"$#REF!.$A$1:$G$215"</definedName>
    <definedName name="Excel_BuiltIn_Print_Area_6_1_1_14">"$#REF!.$A$84:$AV$151"</definedName>
    <definedName name="Excel_BuiltIn_Print_Area_6_1_14">"$#REF!.$A$7:$F$688"</definedName>
    <definedName name="Excel_BuiltIn_Print_Area_6_1_14_1">"$#REF!.$A$4:$F$669"</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4">"$#REF!.$#REF!$#REF!:$#REF!$#REF!"</definedName>
    <definedName name="Excel_BuiltIn_Print_Area_7_1_1_1_1_1_1_14">"$#REF!.$#REF!$#REF!:$#REF!$#REF!"</definedName>
    <definedName name="Excel_BuiltIn_Print_Area_7_1_1_1_1_1_1_9">"$#REF!.$#REF!$#REF!:$#REF!$#REF!"</definedName>
    <definedName name="Excel_BuiltIn_Print_Area_8_1">"$#REF!.$A$1:$A$16"</definedName>
    <definedName name="Excel_BuiltIn_Print_Area_8_1_1">"$#REF!.$A$1:$A$16"</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8">"$#REF!.$#REF!$#REF!:$#REF!$#REF!"</definedName>
    <definedName name="Excel_BuiltIn_Print_Area_8_1_1_1_1_9">"$#REF!.$#REF!$#REF!:$#REF!$#REF!"</definedName>
    <definedName name="Excel_BuiltIn_Print_Area_8_1_1_14">"$#REF!.$A$1:$A$16"</definedName>
    <definedName name="Excel_BuiltIn_Print_Area_8_1_1_9">"$#REF!.$A$1:$A$16"</definedName>
    <definedName name="Excel_BuiltIn_Print_Area_8_1_14">"$#REF!.$A$1:$A$16"</definedName>
    <definedName name="Excel_BuiltIn_Print_Area_8_1_9">"$#REF!.$A$1:$A$16"</definedName>
    <definedName name="Excel_BuiltIn_Print_Area_9_1">"$#REF!.$B$1:$BF$109"</definedName>
    <definedName name="Excel_BuiltIn_Print_Area_9_1_14">"$#REF!.$C$3:$BG$123"</definedName>
    <definedName name="Excel_BuiltIn_Print_Area_9_1_17">"$#REF!.$C$3:$BG$123"</definedName>
    <definedName name="Excel_BuiltIn_Print_Area_9_1_8">"$#REF!.$C$3:$BG$123"</definedName>
    <definedName name="Excel_BuiltIn_Print_Area_9_1_9">"$#REF!.$B$1:$BF$109"</definedName>
    <definedName name="Excel_BuiltIn_Print_Titles_1_1">"$#REF!.$A$2:$IA$10"</definedName>
    <definedName name="Excel_BuiltIn_Print_Titles_1_1_14">"$#REF!.$A$2:$IA$10"</definedName>
    <definedName name="Excel_BuiltIn_Print_Titles_1_1_9">"$#REF!.$A$2:$IA$10"</definedName>
    <definedName name="Excel_BuiltIn_Print_Titles_11">"$#REF!.$B$1:$HL$2"</definedName>
    <definedName name="Excel_BuiltIn_Print_Titles_11_14">"$#REF!.$C$3:$HM$3"</definedName>
    <definedName name="Excel_BuiltIn_Print_Titles_11_17">"$#REF!.$C$3:$HM$3"</definedName>
    <definedName name="Excel_BuiltIn_Print_Titles_11_8">"$#REF!.$C$3:$HM$3"</definedName>
    <definedName name="Excel_BuiltIn_Print_Titles_11_9">"$#REF!.$B$1:$HL$2"</definedName>
    <definedName name="Excel_BuiltIn_Print_Titles_12_1">"$#REF!.$B$1:$HL$3"</definedName>
    <definedName name="Excel_BuiltIn_Print_Titles_12_1_14">"$#REF!.$C$3:$HM$4"</definedName>
    <definedName name="Excel_BuiltIn_Print_Titles_12_1_17">"$#REF!.$C$3:$HM$4"</definedName>
    <definedName name="Excel_BuiltIn_Print_Titles_12_1_8">"$#REF!.$C$3:$HM$4"</definedName>
    <definedName name="Excel_BuiltIn_Print_Titles_12_1_9">"$#REF!.$B$1:$HL$3"</definedName>
    <definedName name="Excel_BuiltIn_Print_Titles_15_1">"$#REF!.$A$1:$HM$6"</definedName>
    <definedName name="Excel_BuiltIn_Print_Titles_15_1_1">"$#REF!.$A$3:$IK$3"</definedName>
    <definedName name="Excel_BuiltIn_Print_Titles_15_14">"$#REF!.$A$1:$HM$6"</definedName>
    <definedName name="Excel_BuiltIn_Print_Titles_15_9">"$#REF!.$A$1:$HM$6"</definedName>
    <definedName name="Excel_BuiltIn_Print_Titles_17_1">"$#REF!.$A$3:$IK$7"</definedName>
    <definedName name="Excel_BuiltIn_Print_Titles_18_1">"$#REF!.$A$2:$HM$5"</definedName>
    <definedName name="Excel_BuiltIn_Print_Titles_18_14">"$#REF!.$A$2:$HM$5"</definedName>
    <definedName name="Excel_BuiltIn_Print_Titles_18_9">"$#REF!.$A$2:$HM$5"</definedName>
    <definedName name="Excel_BuiltIn_Print_Titles_2">"$#REF!.$B$5:$IO$11"</definedName>
    <definedName name="Excel_BuiltIn_Print_Titles_2_14">"$#REF!.$B$5:$IO$11"</definedName>
    <definedName name="Excel_BuiltIn_Print_Titles_2_4">'Consolidated'!$A$4:$G$10</definedName>
    <definedName name="Excel_BuiltIn_Print_Titles_3">"$#REF!.$B$1:$HL$16"</definedName>
    <definedName name="Excel_BuiltIn_Print_Titles_3_14">"$#REF!.$C$3:$HM$8"</definedName>
    <definedName name="Excel_BuiltIn_Print_Titles_3_17">"$#REF!.$C$3:$HM$8"</definedName>
    <definedName name="Excel_BuiltIn_Print_Titles_3_8">"$#REF!.$C$3:$HM$8"</definedName>
    <definedName name="Excel_BuiltIn_Print_Titles_3_9">"$#REF!.$B$1:$HL$16"</definedName>
    <definedName name="Excel_BuiltIn_Print_Titles_5">"$#REF!.$A$1:$IG$10"</definedName>
    <definedName name="Excel_BuiltIn_Print_Titles_5_1">"$#REF!.$A$1:$IV$10"</definedName>
    <definedName name="Excel_BuiltIn_Print_Titles_5_1_14">"$#REF!.$A$1:$IV$10"</definedName>
    <definedName name="Excel_BuiltIn_Print_Titles_5_14">"$#REF!.$A$1:$IG$10"</definedName>
    <definedName name="Excel_BuiltIn_Print_Titles_6_1">"$#REF!.$A$1:$IK$3"</definedName>
    <definedName name="Excel_BuiltIn_Print_Titles_6_1_1">"$#REF!.$A$1:$IK$3"</definedName>
    <definedName name="Excel_BuiltIn_Print_Titles_7">"$#REF!.$A$1:$IL$3"</definedName>
    <definedName name="Excel_BuiltIn_Print_Titles_7_1">"$#REF!.$#REF!$#REF!:$#REF!$#REF!"</definedName>
    <definedName name="Excel_BuiltIn_Print_Titles_7_1_14">"$#REF!.$#REF!$#REF!:$#REF!$#REF!"</definedName>
    <definedName name="Excel_BuiltIn_Print_Titles_7_1_17">"$#REF!.$#REF!$#REF!:$#REF!$#REF!"</definedName>
    <definedName name="Excel_BuiltIn_Print_Titles_7_1_8">"$#REF!.$#REF!$#REF!:$#REF!$#REF!"</definedName>
    <definedName name="Excel_BuiltIn_Print_Titles_7_1_9">"$#REF!.$#REF!$#REF!:$#REF!$#REF!"</definedName>
    <definedName name="Excel_BuiltIn_Print_Titles_7_14">"$#REF!.$A$1:$IL$3"</definedName>
    <definedName name="Excel_BuiltIn_Print_Titles_9_1">"$#REF!.$A$2:$HM$5"</definedName>
    <definedName name="Excel_BuiltIn_Print_Titles_9_1_14">"$#REF!.$A$2:$HM$5"</definedName>
    <definedName name="Excel_BuiltIn_Print_Titles_9_1_9">"$#REF!.$A$2:$HM$5"</definedName>
    <definedName name="fccb">"$#REF!.$#REF!$#REF!:$#REF!$#REF!"</definedName>
    <definedName name="fccb_1">"$#REF!.$#REF!$#REF!:$#REF!$#REF!"</definedName>
    <definedName name="fccb_14">"$#REF!.$#REF!$#REF!:$#REF!$#REF!"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oi">"$#REF!.$A$5:$W$76"</definedName>
    <definedName name="oi_1">"$#REF!.$A$5:$W$76"</definedName>
    <definedName name="oi_14">"$#REF!.$A$5:$W$76"</definedName>
    <definedName name="_xlnm.Print_Titles" localSheetId="1">'Consolidated'!$1:$10</definedName>
    <definedName name="q1sa">"$#REF!.$C$3:$I$61"</definedName>
    <definedName name="q1sa_1">"$#REF!.$C$3:$I$61"</definedName>
    <definedName name="q1sa_14">"$#REF!.$C$3:$I$61"</definedName>
    <definedName name="q1ss">"$#REF!.$K$3:$O$61"</definedName>
    <definedName name="q1ss_1">"$#REF!.$K$3:$O$61"</definedName>
    <definedName name="q1ss_14">"$#REF!.$K$3:$O$61"</definedName>
    <definedName name="qaw">"$#REF!.$#REF!$#REF!:$#REF!$#REF!"</definedName>
    <definedName name="qaw_1">"$#REF!.$#REF!$#REF!:$#REF!$#REF!"</definedName>
    <definedName name="qaw_14">"$#REF!.$#REF!$#REF!:$#REF!$#REF!"</definedName>
    <definedName name="qsa">"$#REF!.$C$3:$I$61"</definedName>
    <definedName name="qsa_1">"$#REF!.$C$3:$I$61"</definedName>
    <definedName name="qsa_14">"$#REF!.$C$3:$I$61"</definedName>
    <definedName name="sa">"$#REF!.$AD$2:$AO$114"</definedName>
    <definedName name="sa_1">"$#REF!.$AD$2:$AO$114"</definedName>
    <definedName name="sa_14">"$#REF!.$AD$2:$AO$114"</definedName>
    <definedName name="sawlq">"$#REF!.$T$1:$AO$106"</definedName>
    <definedName name="sawlq_1">"$#REF!.$T$1:$AO$106"</definedName>
    <definedName name="sawlq_14">"$#REF!.$T$1:$AO$106"</definedName>
    <definedName name="ss">"$#REF!.$BO$2:$BZ$114"</definedName>
    <definedName name="ss_1">"$#REF!.$BO$2:$BZ$114"</definedName>
    <definedName name="ss_14">"$#REF!.$BO$2:$BZ$114"</definedName>
    <definedName name="sss">"$#REF!.$A$184:$U$196"</definedName>
    <definedName name="sswlq">"$#REF!.$BE$2:$BZ$106"</definedName>
    <definedName name="sswlq_1">"$#REF!.$BE$2:$BZ$106"</definedName>
    <definedName name="sswlq_14">"$#REF!.$BE$2:$BZ$106"</definedName>
    <definedName name="st">"$#REF!.$B$1:$O$91"</definedName>
    <definedName name="st_1">"$#REF!.$B$1:$O$91"</definedName>
    <definedName name="st_14">"$#REF!.$B$1:$O$91"</definedName>
    <definedName name="st_15">"$#REF!.$B$1:$O$91"</definedName>
    <definedName name="w">"$#REF!.$Q$1:$AK$91"</definedName>
    <definedName name="w_1">"$#REF!.$Q$1:$AK$91"</definedName>
    <definedName name="w_14">"$#REF!.$Q$1:$AK$91"</definedName>
    <definedName name="w_15">"$#REF!.$Q$1:$AK$91"</definedName>
  </definedNames>
  <calcPr fullCalcOnLoad="1"/>
</workbook>
</file>

<file path=xl/sharedStrings.xml><?xml version="1.0" encoding="utf-8"?>
<sst xmlns="http://schemas.openxmlformats.org/spreadsheetml/2006/main" count="143" uniqueCount="93">
  <si>
    <t>Sun Pharmaceutical Industries  Limited</t>
  </si>
  <si>
    <t>Regd Office: Sun Pharma Advanced Research Centre, Tandalja, Vadodara-390020</t>
  </si>
  <si>
    <t>Corporate Office : Acme Plaza, Andheri-Kurla Road, Andheri (E), Mumbai - 400059</t>
  </si>
  <si>
    <t xml:space="preserve">( Rs. In Million ) </t>
  </si>
  <si>
    <t>Quarter ended</t>
  </si>
  <si>
    <t>Year ended</t>
  </si>
  <si>
    <t>31.12.07</t>
  </si>
  <si>
    <t>31.12.06</t>
  </si>
  <si>
    <t>31.03.07</t>
  </si>
  <si>
    <t>Unaudited</t>
  </si>
  <si>
    <t>Sales</t>
  </si>
  <si>
    <t>Audited</t>
  </si>
  <si>
    <t>Income</t>
  </si>
  <si>
    <t>Gross Sales</t>
  </si>
  <si>
    <t xml:space="preserve">      Less : Excise Duty</t>
  </si>
  <si>
    <t>Net Sales</t>
  </si>
  <si>
    <t>Net Interest and Other Income</t>
  </si>
  <si>
    <t>Total Income</t>
  </si>
  <si>
    <t>Expenditure</t>
  </si>
  <si>
    <t>(Increase)/Decrease in Stock in Trade</t>
  </si>
  <si>
    <t>Consumption of Materials</t>
  </si>
  <si>
    <t>Purchase of traded goods</t>
  </si>
  <si>
    <t>Employees' Cost</t>
  </si>
  <si>
    <t>Other Indirect Taxes</t>
  </si>
  <si>
    <t>Depreciation / Amortisation</t>
  </si>
  <si>
    <t>Other Expenditure</t>
  </si>
  <si>
    <t>Total Expenditure</t>
  </si>
  <si>
    <t>Profit Before Tax</t>
  </si>
  <si>
    <t>Provision for Deferred Tax</t>
  </si>
  <si>
    <t>Profit After Tax</t>
  </si>
  <si>
    <t>Minority Interest (Loss) / Profit</t>
  </si>
  <si>
    <t>Net Profit</t>
  </si>
  <si>
    <t>Paid-up Share Capital</t>
  </si>
  <si>
    <t>Equity Shares - Face Value Rs. 5</t>
  </si>
  <si>
    <t>Preference Shares - Face Value Re. 1</t>
  </si>
  <si>
    <t xml:space="preserve">                   -</t>
  </si>
  <si>
    <t>Reserves excluding Revaluation Reserve</t>
  </si>
  <si>
    <t>(As per last audited balance sheet)</t>
  </si>
  <si>
    <t>Earning Per Share – Rs. ( Basic )</t>
  </si>
  <si>
    <t xml:space="preserve">                               – Rs. ( Diluted )</t>
  </si>
  <si>
    <t>Aggregate of Public Shareholding</t>
  </si>
  <si>
    <t>No. of Equity Shares of Rs. 5 each</t>
  </si>
  <si>
    <t>Percentage of Shareholding</t>
  </si>
  <si>
    <t>Research &amp; Development Expenses included in the above results</t>
  </si>
  <si>
    <t xml:space="preserve">Notes: </t>
  </si>
  <si>
    <t>Consolidation has been made by applying Accounting Standard 21 - "Consolidation of Accounts" issued by  The Institute of Chartered Accountants of India (ICAI).</t>
  </si>
  <si>
    <t>During the quarter, 13,740,030 - 6% Cumulative Redeemable Preference Shares of Re. 1 each were redeemed at par and Rs. 13.7 Million has been transferred to capital redemption reserve.</t>
  </si>
  <si>
    <t>The Company has only one reportable business segment namely 'Pharmaceuticals'.</t>
  </si>
  <si>
    <t>Figures for Previous period have been regrouped / reclassified , wherever considered necessary.</t>
  </si>
  <si>
    <t>By Order of the Board</t>
  </si>
  <si>
    <t>Dilip S Shanghvi</t>
  </si>
  <si>
    <t>Mumbai, January 30, 2008</t>
  </si>
  <si>
    <t>Chairman and Managing Director</t>
  </si>
  <si>
    <t>Total Sales</t>
  </si>
  <si>
    <t xml:space="preserve">Domestic </t>
  </si>
  <si>
    <t>Formulations</t>
  </si>
  <si>
    <t>Bulk</t>
  </si>
  <si>
    <t>Others</t>
  </si>
  <si>
    <t>Exports</t>
  </si>
  <si>
    <t>R&amp;D Expenditure as % of Sales</t>
  </si>
  <si>
    <t>Total R&amp;D Expenditure</t>
  </si>
  <si>
    <t>Capital</t>
  </si>
  <si>
    <t>Revenue</t>
  </si>
  <si>
    <t>Tax Expense</t>
  </si>
  <si>
    <t>Tax expense includes Current tax, Deferred Tax and Fringe Benefit Tax.</t>
  </si>
  <si>
    <t>The above financial results of the Company have been reviewed by the Audit  Committee and approved by the Board of Directors at their meeting held on January 30, 2008.</t>
  </si>
  <si>
    <t>During the quarter, out of the USD 350 Million  Zero Coupon Foreign Currency Convertible Bonds issued by the company, the holders of USD 36.6 Million have exercised their conversion option and consequently 2,260,674 Equity Shares of Rs. 5 each were allotted to them as per the terms of the issue at a Premium of Rs. 724.3 per equity Share. Subsequent to December 31, 2007,  Zero Coupon Foreign Currency Convertible Bonds of USD 0.5 Million have been converted into 30,858 Equity Shares of Rs. 5 each and consequently the paid up Share Capital and the Securities Premium account as on date stands increased by that extent.</t>
  </si>
  <si>
    <t>Status of investor  complaints  [in no.s]  during  the quarter,  pursuant to the clause 41 of the listing agreement : 
Opening [0]; Received [20]; Resolved [20]; Closing [0].</t>
  </si>
  <si>
    <t>Consolidated Unaudited Financial Results for the Quarter and Nine Months ended December 31, 2007</t>
  </si>
  <si>
    <t xml:space="preserve">Nine Months ended </t>
  </si>
  <si>
    <t>The standalone financial resullts for the nine months ended December 31, 2007 are available on the company's website (www.sunpharma.com) and on the websites of BSE (www.bseindia.com) and NSE (www.nseindia.com).</t>
  </si>
  <si>
    <t>Unaudited Financial Results for the Quarter and Nine Months ended  December 31, 2007</t>
  </si>
  <si>
    <t>(Rs in Million)</t>
  </si>
  <si>
    <t>Nine Month ended</t>
  </si>
  <si>
    <t xml:space="preserve">Gross Sales </t>
  </si>
  <si>
    <t>Less : Excise Duty</t>
  </si>
  <si>
    <t xml:space="preserve">Net Sales </t>
  </si>
  <si>
    <t>Share of Income From Partnership Firm</t>
  </si>
  <si>
    <t>Other Income</t>
  </si>
  <si>
    <t>Net Interest Income</t>
  </si>
  <si>
    <t>Purchase of Traded Goods</t>
  </si>
  <si>
    <t xml:space="preserve">Profit After Tax </t>
  </si>
  <si>
    <t xml:space="preserve">   Reserves excluding Revaluation Reserve 
   (As per last Audited Balance Sheet)</t>
  </si>
  <si>
    <t>Earning Per Share - Rs. (Basic)</t>
  </si>
  <si>
    <t xml:space="preserve">                                 - Rs. (Diluted)</t>
  </si>
  <si>
    <t>Research &amp; Development Expenses 
Included in above results</t>
  </si>
  <si>
    <t>The above financial results of the Company have been reviewed by the Audit  Committee and approved by the Board of Directors at their meeting held on January 30, 2008 and have been subjected to a Limited Review by the Statutory Auditors of the Company.</t>
  </si>
  <si>
    <t>During the quarter, out of the USD 350 Million  Zero Coupon Foreign Currency Convertible Bonds issued by the company, the holders of USD 36.6 Million have exercised their conversion option and consequently 2,260,674 Equity Shares of Rs. 5 each were allotted to them as per the terms of the issue at a Premium of Rs. 724.3 per equity Share. Subsequent to December 31, 2007,  Zero Coupon Foreign Currency Convertible Bonds of USD 0.5 Million have been converted into 30,858 Equity Shares of Rs. 5 each and consequently the paid up Share Capital and the Securities Premium account as on date stands at Rs.1,007.4 Million and Rs 11,014.8 Million respectively.</t>
  </si>
  <si>
    <t>During the quarter 13,740,030 - 6% Cumulative Redeemable Preference Shares of Re.1 each were redeemed at par and Rs. 13.7 Million has been transferred to capital redemption reserve.</t>
  </si>
  <si>
    <t>Tax Expense includes Current tax, Deferred Tax and Fringe Benefit Tax.</t>
  </si>
  <si>
    <t>Status of investor  complaints  [in no.s]  during  the quarter,  pursuant to the clause 41 of the listing agreement : 
Opening [0]; Received [20]; Resolved [20]; Closing [0]</t>
  </si>
  <si>
    <t>Figures for the previous period have been regrouped / reclassified, wherever considered necessary.</t>
  </si>
  <si>
    <t>By order of the Board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</si>
</sst>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 ;@\ "/>
    <numFmt numFmtId="165" formatCode="0.0\ ;\(0.0\)"/>
    <numFmt numFmtId="166" formatCode="0.0"/>
    <numFmt numFmtId="167" formatCode="#,##0.0\ ;&quot; (&quot;#,##0.0\);&quot; -&quot;#\ ;@\ "/>
    <numFmt numFmtId="168" formatCode="0.00000000"/>
    <numFmt numFmtId="169" formatCode="dd/mm/yy\ h:mm\ AM/PM"/>
    <numFmt numFmtId="170" formatCode="0.00\ "/>
    <numFmt numFmtId="171" formatCode="0.00\ ;\(0.00\)"/>
    <numFmt numFmtId="172" formatCode="0.000"/>
    <numFmt numFmtId="173" formatCode="0\ ;\(0\)"/>
    <numFmt numFmtId="174" formatCode="\-"/>
    <numFmt numFmtId="175" formatCode="dd/mm/yy\ hh:mm"/>
    <numFmt numFmtId="176" formatCode="0.0000000000000"/>
    <numFmt numFmtId="177" formatCode="#,##0.000\ ;&quot; (&quot;#,##0.000\);&quot; -&quot;#\ ;@\ "/>
    <numFmt numFmtId="178" formatCode="0.0%"/>
    <numFmt numFmtId="179" formatCode="#,##0.0"/>
    <numFmt numFmtId="180" formatCode="#,##0\ ;&quot; (&quot;#,##0\);&quot; -&quot;#\ ;@\ "/>
    <numFmt numFmtId="181" formatCode="0.0000"/>
    <numFmt numFmtId="182" formatCode="mmmm\-yy;@"/>
    <numFmt numFmtId="183" formatCode="0\ ;\-0\ "/>
    <numFmt numFmtId="184" formatCode="0.0\ ;\-0.0\ "/>
    <numFmt numFmtId="185" formatCode="mmmm\-yy"/>
    <numFmt numFmtId="186" formatCode="#,##0.0\ ;\(#,##0.0\)"/>
    <numFmt numFmtId="187" formatCode="0.0000000"/>
    <numFmt numFmtId="188" formatCode="0.0000\ ;\-0.0000\ "/>
    <numFmt numFmtId="189" formatCode="#,##0\ ;\(#,##0\)"/>
    <numFmt numFmtId="190" formatCode="#,##0.00\ ;\(#,##0.00\)"/>
    <numFmt numFmtId="191" formatCode="0.000000"/>
    <numFmt numFmtId="192" formatCode="0_);\(0\)"/>
    <numFmt numFmtId="193" formatCode="_(* #,##0_);_(* \(#,##0\);_(* &quot;-&quot;??_);_(@_)"/>
    <numFmt numFmtId="194" formatCode="_(* #,##0.0_);_(* \(#,##0.0\);_(* &quot;-&quot;??_);_(@_)"/>
    <numFmt numFmtId="195" formatCode="0.00\ ;\-0.00\ "/>
    <numFmt numFmtId="196" formatCode="0_ ;\-0\ "/>
  </numFmts>
  <fonts count="15">
    <font>
      <sz val="10"/>
      <name val="Arial"/>
      <family val="2"/>
    </font>
    <font>
      <sz val="12"/>
      <name val="Times New Roman"/>
      <family val="1"/>
    </font>
    <font>
      <b/>
      <sz val="10"/>
      <name val="Arial"/>
      <family val="0"/>
    </font>
    <font>
      <u val="single"/>
      <sz val="10"/>
      <color indexed="60"/>
      <name val="Arial"/>
      <family val="0"/>
    </font>
    <font>
      <u val="single"/>
      <sz val="10"/>
      <color indexed="30"/>
      <name val="Arial"/>
      <family val="0"/>
    </font>
    <font>
      <sz val="8"/>
      <name val="Arial"/>
      <family val="2"/>
    </font>
    <font>
      <sz val="11"/>
      <name val="Arial"/>
      <family val="2"/>
    </font>
    <font>
      <sz val="11"/>
      <color indexed="16"/>
      <name val="Arial"/>
      <family val="2"/>
    </font>
    <font>
      <b/>
      <sz val="11"/>
      <name val="Arial"/>
      <family val="2"/>
    </font>
    <font>
      <b/>
      <sz val="11"/>
      <color indexed="16"/>
      <name val="Arial"/>
      <family val="2"/>
    </font>
    <font>
      <b/>
      <i/>
      <sz val="11"/>
      <name val="Arial"/>
      <family val="2"/>
    </font>
    <font>
      <i/>
      <sz val="11"/>
      <name val="Arial"/>
      <family val="2"/>
    </font>
    <font>
      <sz val="12"/>
      <name val="Arial"/>
      <family val="2"/>
    </font>
    <font>
      <b/>
      <sz val="12"/>
      <name val="Arial"/>
      <family val="2"/>
    </font>
    <font>
      <i/>
      <sz val="12"/>
      <name val="Arial"/>
      <family val="2"/>
    </font>
  </fonts>
  <fills count="2">
    <fill>
      <patternFill/>
    </fill>
    <fill>
      <patternFill patternType="gray125"/>
    </fill>
  </fills>
  <borders count="45">
    <border>
      <left/>
      <right/>
      <top/>
      <bottom/>
      <diagonal/>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top style="thin">
        <color indexed="8"/>
      </top>
      <bottom>
        <color indexed="63"/>
      </bottom>
    </border>
    <border>
      <left style="thin"/>
      <right style="thin"/>
      <top style="thin">
        <color indexed="8"/>
      </top>
      <bottom>
        <color indexed="63"/>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n"/>
      <right>
        <color indexed="63"/>
      </right>
      <top style="thin">
        <color indexed="8"/>
      </top>
      <bottom style="thin"/>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200">
    <xf numFmtId="0" fontId="0" fillId="0" borderId="0" xfId="0" applyAlignment="1">
      <alignment/>
    </xf>
    <xf numFmtId="0" fontId="6" fillId="0" borderId="0" xfId="0" applyFont="1" applyFill="1" applyBorder="1" applyAlignment="1">
      <alignment horizontal="justify" vertical="top" wrapText="1"/>
    </xf>
    <xf numFmtId="0" fontId="6" fillId="0" borderId="0" xfId="0" applyFont="1" applyAlignment="1">
      <alignment/>
    </xf>
    <xf numFmtId="183" fontId="6" fillId="0" borderId="0" xfId="0" applyNumberFormat="1" applyFont="1" applyFill="1" applyBorder="1" applyAlignment="1">
      <alignment/>
    </xf>
    <xf numFmtId="183" fontId="7" fillId="0" borderId="0" xfId="0" applyNumberFormat="1" applyFont="1" applyFill="1" applyBorder="1" applyAlignment="1">
      <alignment/>
    </xf>
    <xf numFmtId="0" fontId="6" fillId="0" borderId="0" xfId="0" applyFont="1" applyFill="1" applyBorder="1" applyAlignment="1">
      <alignment horizontal="left" vertical="top" wrapText="1"/>
    </xf>
    <xf numFmtId="0" fontId="6" fillId="0" borderId="0" xfId="0" applyFont="1" applyFill="1" applyAlignment="1">
      <alignment/>
    </xf>
    <xf numFmtId="0" fontId="6" fillId="0" borderId="0" xfId="0" applyFont="1" applyFill="1" applyBorder="1" applyAlignment="1">
      <alignment/>
    </xf>
    <xf numFmtId="0" fontId="8" fillId="0" borderId="0" xfId="0" applyFont="1" applyFill="1" applyBorder="1" applyAlignment="1">
      <alignment horizontal="center"/>
    </xf>
    <xf numFmtId="2" fontId="8" fillId="0" borderId="0" xfId="0" applyNumberFormat="1" applyFont="1" applyFill="1" applyBorder="1" applyAlignment="1">
      <alignment horizontal="center"/>
    </xf>
    <xf numFmtId="0" fontId="6" fillId="0" borderId="0" xfId="0" applyFont="1" applyFill="1" applyBorder="1" applyAlignment="1">
      <alignment/>
    </xf>
    <xf numFmtId="183" fontId="6" fillId="0" borderId="0" xfId="0" applyNumberFormat="1" applyFont="1" applyFill="1" applyBorder="1" applyAlignment="1">
      <alignment horizontal="right"/>
    </xf>
    <xf numFmtId="0" fontId="6" fillId="0" borderId="1" xfId="0" applyFont="1" applyFill="1" applyBorder="1" applyAlignment="1">
      <alignment/>
    </xf>
    <xf numFmtId="183" fontId="8" fillId="0" borderId="2" xfId="0" applyNumberFormat="1" applyFont="1" applyFill="1" applyBorder="1" applyAlignment="1">
      <alignment horizontal="center"/>
    </xf>
    <xf numFmtId="0" fontId="6" fillId="0" borderId="3" xfId="0" applyFont="1" applyFill="1" applyBorder="1" applyAlignment="1">
      <alignment/>
    </xf>
    <xf numFmtId="0" fontId="6" fillId="0" borderId="1" xfId="0" applyFont="1" applyBorder="1" applyAlignment="1">
      <alignment/>
    </xf>
    <xf numFmtId="0" fontId="6" fillId="0" borderId="4" xfId="0" applyFont="1" applyBorder="1" applyAlignment="1">
      <alignment/>
    </xf>
    <xf numFmtId="0" fontId="8" fillId="0" borderId="0" xfId="0" applyFont="1" applyFill="1" applyAlignment="1">
      <alignment/>
    </xf>
    <xf numFmtId="186" fontId="6" fillId="0" borderId="5" xfId="0" applyNumberFormat="1" applyFont="1" applyFill="1" applyBorder="1" applyAlignment="1">
      <alignment horizontal="right"/>
    </xf>
    <xf numFmtId="0" fontId="8" fillId="0" borderId="0" xfId="0" applyFont="1" applyFill="1" applyBorder="1" applyAlignment="1">
      <alignment/>
    </xf>
    <xf numFmtId="186" fontId="8" fillId="0" borderId="5" xfId="0" applyNumberFormat="1" applyFont="1" applyFill="1" applyBorder="1" applyAlignment="1">
      <alignment horizontal="right"/>
    </xf>
    <xf numFmtId="0" fontId="6" fillId="0" borderId="0" xfId="0" applyFont="1" applyBorder="1" applyAlignment="1">
      <alignment/>
    </xf>
    <xf numFmtId="186" fontId="6" fillId="0" borderId="5" xfId="0" applyNumberFormat="1" applyFont="1" applyBorder="1" applyAlignment="1">
      <alignment/>
    </xf>
    <xf numFmtId="0" fontId="6" fillId="0" borderId="0" xfId="0" applyFont="1" applyFill="1" applyBorder="1" applyAlignment="1">
      <alignment horizontal="left"/>
    </xf>
    <xf numFmtId="0" fontId="6" fillId="0" borderId="6" xfId="0" applyFont="1" applyFill="1" applyBorder="1" applyAlignment="1">
      <alignment horizontal="left"/>
    </xf>
    <xf numFmtId="0" fontId="6" fillId="0" borderId="0" xfId="0" applyFont="1" applyFill="1" applyBorder="1" applyAlignment="1">
      <alignment horizontal="center"/>
    </xf>
    <xf numFmtId="0" fontId="8" fillId="0" borderId="0" xfId="0" applyFont="1" applyBorder="1" applyAlignment="1">
      <alignment/>
    </xf>
    <xf numFmtId="0" fontId="6" fillId="0" borderId="0" xfId="0" applyFont="1" applyFill="1" applyBorder="1" applyAlignment="1">
      <alignment horizontal="left" indent="1"/>
    </xf>
    <xf numFmtId="164" fontId="6" fillId="0" borderId="5" xfId="18" applyFont="1" applyFill="1" applyBorder="1" applyAlignment="1" quotePrefix="1">
      <alignment horizontal="right"/>
    </xf>
    <xf numFmtId="164" fontId="6" fillId="0" borderId="5" xfId="18" applyFont="1" applyFill="1" applyBorder="1" applyAlignment="1">
      <alignment horizontal="right"/>
    </xf>
    <xf numFmtId="0" fontId="6" fillId="0" borderId="0" xfId="0" applyFont="1" applyFill="1" applyBorder="1" applyAlignment="1">
      <alignment horizontal="left" wrapText="1"/>
    </xf>
    <xf numFmtId="165" fontId="6" fillId="0" borderId="5" xfId="0" applyNumberFormat="1" applyFont="1" applyFill="1" applyBorder="1" applyAlignment="1">
      <alignment horizontal="right"/>
    </xf>
    <xf numFmtId="165" fontId="6" fillId="0" borderId="7" xfId="0" applyNumberFormat="1" applyFont="1" applyFill="1" applyBorder="1" applyAlignment="1">
      <alignment horizontal="right"/>
    </xf>
    <xf numFmtId="1" fontId="8" fillId="0" borderId="0" xfId="0" applyNumberFormat="1" applyFont="1" applyFill="1" applyAlignment="1">
      <alignment/>
    </xf>
    <xf numFmtId="0" fontId="6" fillId="0" borderId="8" xfId="0" applyFont="1" applyBorder="1" applyAlignment="1">
      <alignment/>
    </xf>
    <xf numFmtId="2" fontId="8" fillId="0" borderId="4" xfId="0" applyNumberFormat="1" applyFont="1" applyFill="1" applyBorder="1" applyAlignment="1">
      <alignment/>
    </xf>
    <xf numFmtId="0" fontId="6" fillId="0" borderId="6" xfId="0" applyFont="1" applyBorder="1" applyAlignment="1">
      <alignment/>
    </xf>
    <xf numFmtId="1" fontId="8" fillId="0" borderId="5" xfId="0" applyNumberFormat="1" applyFont="1" applyFill="1" applyBorder="1" applyAlignment="1">
      <alignment/>
    </xf>
    <xf numFmtId="0" fontId="6" fillId="0" borderId="9" xfId="0" applyFont="1" applyBorder="1" applyAlignment="1">
      <alignment/>
    </xf>
    <xf numFmtId="2" fontId="8" fillId="0" borderId="5" xfId="0" applyNumberFormat="1" applyFont="1" applyFill="1" applyBorder="1" applyAlignment="1">
      <alignment/>
    </xf>
    <xf numFmtId="187" fontId="6" fillId="0" borderId="0" xfId="0" applyNumberFormat="1" applyFont="1" applyFill="1" applyBorder="1" applyAlignment="1">
      <alignment horizontal="left" indent="1"/>
    </xf>
    <xf numFmtId="0" fontId="9" fillId="0" borderId="0" xfId="0" applyFont="1" applyFill="1" applyBorder="1" applyAlignment="1">
      <alignment/>
    </xf>
    <xf numFmtId="195" fontId="6" fillId="0" borderId="0" xfId="0" applyNumberFormat="1" applyFont="1" applyFill="1" applyBorder="1" applyAlignment="1">
      <alignment/>
    </xf>
    <xf numFmtId="0" fontId="6" fillId="0" borderId="0" xfId="0"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justify" vertical="top"/>
    </xf>
    <xf numFmtId="0" fontId="10" fillId="0" borderId="0" xfId="0" applyFont="1" applyBorder="1" applyAlignment="1">
      <alignment horizontal="left"/>
    </xf>
    <xf numFmtId="0" fontId="11" fillId="0" borderId="0" xfId="0" applyFont="1" applyAlignment="1">
      <alignment/>
    </xf>
    <xf numFmtId="183" fontId="6" fillId="0" borderId="10" xfId="0" applyNumberFormat="1" applyFont="1" applyFill="1" applyBorder="1" applyAlignment="1">
      <alignment horizontal="center" wrapText="1"/>
    </xf>
    <xf numFmtId="0" fontId="8" fillId="0" borderId="0" xfId="0" applyFont="1" applyFill="1" applyBorder="1" applyAlignment="1">
      <alignment horizontal="left"/>
    </xf>
    <xf numFmtId="183" fontId="6" fillId="0" borderId="0" xfId="0" applyNumberFormat="1" applyFont="1" applyFill="1" applyAlignment="1">
      <alignment/>
    </xf>
    <xf numFmtId="0" fontId="8" fillId="0" borderId="0" xfId="0" applyFont="1" applyAlignment="1">
      <alignment/>
    </xf>
    <xf numFmtId="0" fontId="2" fillId="0" borderId="4" xfId="0" applyFont="1" applyFill="1" applyBorder="1" applyAlignment="1">
      <alignment/>
    </xf>
    <xf numFmtId="0" fontId="0" fillId="0" borderId="4" xfId="0" applyFont="1" applyBorder="1" applyAlignment="1">
      <alignment/>
    </xf>
    <xf numFmtId="0" fontId="2" fillId="0" borderId="5" xfId="0" applyFont="1" applyFill="1" applyBorder="1" applyAlignment="1">
      <alignment horizontal="left" indent="1"/>
    </xf>
    <xf numFmtId="0" fontId="0" fillId="0" borderId="5" xfId="0" applyFont="1" applyBorder="1" applyAlignment="1">
      <alignment/>
    </xf>
    <xf numFmtId="0" fontId="0" fillId="0" borderId="5" xfId="0" applyFont="1" applyFill="1" applyBorder="1" applyAlignment="1">
      <alignment horizontal="left" indent="1"/>
    </xf>
    <xf numFmtId="0" fontId="0" fillId="0" borderId="7" xfId="0" applyFont="1" applyFill="1" applyBorder="1" applyAlignment="1">
      <alignment horizontal="left" indent="1"/>
    </xf>
    <xf numFmtId="0" fontId="0" fillId="0" borderId="7" xfId="0" applyFont="1" applyBorder="1" applyAlignment="1">
      <alignment/>
    </xf>
    <xf numFmtId="0" fontId="2" fillId="0" borderId="4" xfId="0" applyFont="1" applyFill="1" applyBorder="1" applyAlignment="1">
      <alignment horizontal="left" indent="1"/>
    </xf>
    <xf numFmtId="0" fontId="2" fillId="0" borderId="2" xfId="0" applyFont="1" applyFill="1" applyBorder="1" applyAlignment="1">
      <alignment horizontal="left"/>
    </xf>
    <xf numFmtId="0" fontId="0" fillId="0" borderId="5" xfId="0" applyFont="1" applyFill="1" applyBorder="1" applyAlignment="1">
      <alignment horizontal="left"/>
    </xf>
    <xf numFmtId="166" fontId="8" fillId="0" borderId="11" xfId="0" applyNumberFormat="1" applyFont="1" applyFill="1" applyBorder="1" applyAlignment="1">
      <alignment/>
    </xf>
    <xf numFmtId="166" fontId="8" fillId="0" borderId="12" xfId="0" applyNumberFormat="1" applyFont="1" applyFill="1" applyBorder="1" applyAlignment="1">
      <alignment/>
    </xf>
    <xf numFmtId="166" fontId="6" fillId="0" borderId="12" xfId="0" applyNumberFormat="1" applyFont="1" applyFill="1" applyBorder="1" applyAlignment="1">
      <alignment/>
    </xf>
    <xf numFmtId="166" fontId="6" fillId="0" borderId="13" xfId="0" applyNumberFormat="1" applyFont="1" applyFill="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178" fontId="6" fillId="0" borderId="11" xfId="0" applyNumberFormat="1" applyFont="1" applyFill="1" applyBorder="1" applyAlignment="1">
      <alignment/>
    </xf>
    <xf numFmtId="0" fontId="0" fillId="0" borderId="17" xfId="0" applyFont="1" applyBorder="1" applyAlignment="1">
      <alignment/>
    </xf>
    <xf numFmtId="166" fontId="8" fillId="0" borderId="18" xfId="0" applyNumberFormat="1" applyFont="1" applyFill="1" applyBorder="1" applyAlignment="1">
      <alignment/>
    </xf>
    <xf numFmtId="166" fontId="8" fillId="0" borderId="19" xfId="0" applyNumberFormat="1" applyFont="1" applyFill="1" applyBorder="1" applyAlignment="1">
      <alignment/>
    </xf>
    <xf numFmtId="166" fontId="8" fillId="0" borderId="20" xfId="0" applyNumberFormat="1" applyFont="1" applyFill="1" applyBorder="1" applyAlignment="1">
      <alignment/>
    </xf>
    <xf numFmtId="0" fontId="8" fillId="0" borderId="4" xfId="0" applyFont="1" applyFill="1" applyBorder="1" applyAlignment="1">
      <alignment horizontal="center" wrapText="1"/>
    </xf>
    <xf numFmtId="0" fontId="6" fillId="0" borderId="5" xfId="0" applyFont="1" applyFill="1" applyBorder="1" applyAlignment="1">
      <alignment horizontal="center"/>
    </xf>
    <xf numFmtId="183" fontId="6" fillId="0" borderId="2" xfId="0" applyNumberFormat="1" applyFont="1" applyFill="1" applyBorder="1" applyAlignment="1">
      <alignment horizontal="center"/>
    </xf>
    <xf numFmtId="183" fontId="8" fillId="0" borderId="3" xfId="0" applyNumberFormat="1" applyFont="1" applyFill="1" applyBorder="1" applyAlignment="1">
      <alignment horizontal="center" wrapText="1"/>
    </xf>
    <xf numFmtId="0" fontId="6" fillId="0" borderId="5" xfId="0" applyFont="1" applyBorder="1" applyAlignment="1">
      <alignment horizontal="left"/>
    </xf>
    <xf numFmtId="0" fontId="6" fillId="0" borderId="0" xfId="0" applyFont="1" applyFill="1" applyBorder="1" applyAlignment="1">
      <alignment horizontal="justify" vertical="top" wrapText="1"/>
    </xf>
    <xf numFmtId="0" fontId="10" fillId="0" borderId="0" xfId="0" applyFont="1" applyBorder="1" applyAlignment="1">
      <alignment horizontal="left"/>
    </xf>
    <xf numFmtId="0" fontId="6" fillId="0" borderId="0" xfId="0" applyFont="1" applyFill="1" applyBorder="1" applyAlignment="1">
      <alignment horizontal="left" vertical="top"/>
    </xf>
    <xf numFmtId="0" fontId="6" fillId="0" borderId="0" xfId="0" applyFont="1" applyBorder="1" applyAlignment="1">
      <alignment horizontal="left"/>
    </xf>
    <xf numFmtId="0" fontId="6" fillId="0" borderId="0" xfId="0" applyFont="1" applyFill="1" applyBorder="1" applyAlignment="1">
      <alignment horizontal="left" vertical="top" wrapText="1"/>
    </xf>
    <xf numFmtId="0" fontId="8" fillId="0" borderId="21" xfId="0" applyFont="1" applyFill="1" applyBorder="1" applyAlignment="1">
      <alignment horizontal="center"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6" fillId="0" borderId="24" xfId="0" applyFont="1" applyFill="1" applyBorder="1" applyAlignment="1">
      <alignment horizontal="center"/>
    </xf>
    <xf numFmtId="0" fontId="6" fillId="0" borderId="25" xfId="0" applyFont="1" applyFill="1" applyBorder="1" applyAlignment="1">
      <alignment horizontal="center"/>
    </xf>
    <xf numFmtId="0" fontId="8" fillId="0" borderId="26" xfId="0" applyFont="1" applyFill="1" applyBorder="1" applyAlignment="1">
      <alignment horizontal="center" wrapText="1"/>
    </xf>
    <xf numFmtId="0" fontId="8" fillId="0" borderId="19" xfId="0" applyFont="1" applyFill="1" applyBorder="1" applyAlignment="1">
      <alignment horizontal="center" wrapText="1"/>
    </xf>
    <xf numFmtId="0" fontId="6" fillId="0" borderId="27" xfId="0" applyFont="1" applyFill="1" applyBorder="1" applyAlignment="1">
      <alignment/>
    </xf>
    <xf numFmtId="2" fontId="8" fillId="0" borderId="28" xfId="0" applyNumberFormat="1" applyFont="1" applyFill="1" applyBorder="1" applyAlignment="1">
      <alignment horizontal="center"/>
    </xf>
    <xf numFmtId="0" fontId="6" fillId="0" borderId="27" xfId="0" applyFont="1" applyFill="1" applyBorder="1" applyAlignment="1">
      <alignment/>
    </xf>
    <xf numFmtId="183" fontId="8" fillId="0" borderId="29" xfId="0" applyNumberFormat="1" applyFont="1" applyFill="1" applyBorder="1" applyAlignment="1">
      <alignment horizontal="center" wrapText="1"/>
    </xf>
    <xf numFmtId="0" fontId="6" fillId="0" borderId="30" xfId="0" applyFont="1" applyFill="1" applyBorder="1" applyAlignment="1">
      <alignment/>
    </xf>
    <xf numFmtId="183" fontId="8" fillId="0" borderId="10" xfId="0" applyNumberFormat="1" applyFont="1" applyFill="1" applyBorder="1" applyAlignment="1">
      <alignment horizontal="center"/>
    </xf>
    <xf numFmtId="0" fontId="6" fillId="0" borderId="31" xfId="0" applyFont="1" applyFill="1" applyBorder="1" applyAlignment="1">
      <alignment/>
    </xf>
    <xf numFmtId="0" fontId="8" fillId="0" borderId="30" xfId="0" applyFont="1" applyBorder="1" applyAlignment="1">
      <alignment/>
    </xf>
    <xf numFmtId="0" fontId="6" fillId="0" borderId="19" xfId="0" applyFont="1" applyBorder="1" applyAlignment="1">
      <alignment/>
    </xf>
    <xf numFmtId="0" fontId="6" fillId="0" borderId="27" xfId="0" applyFont="1" applyBorder="1" applyAlignment="1">
      <alignment/>
    </xf>
    <xf numFmtId="186" fontId="6" fillId="0" borderId="25" xfId="0" applyNumberFormat="1" applyFont="1" applyFill="1" applyBorder="1" applyAlignment="1">
      <alignment horizontal="right"/>
    </xf>
    <xf numFmtId="186" fontId="8" fillId="0" borderId="25" xfId="0" applyNumberFormat="1" applyFont="1" applyFill="1" applyBorder="1" applyAlignment="1">
      <alignment horizontal="right"/>
    </xf>
    <xf numFmtId="0" fontId="8" fillId="0" borderId="27" xfId="0" applyFont="1" applyBorder="1" applyAlignment="1">
      <alignment/>
    </xf>
    <xf numFmtId="186" fontId="6" fillId="0" borderId="25" xfId="0" applyNumberFormat="1" applyFont="1" applyBorder="1" applyAlignment="1">
      <alignment/>
    </xf>
    <xf numFmtId="0" fontId="6" fillId="0" borderId="27" xfId="0" applyFont="1" applyFill="1" applyBorder="1" applyAlignment="1">
      <alignment horizontal="left"/>
    </xf>
    <xf numFmtId="0" fontId="6" fillId="0" borderId="24" xfId="0" applyFont="1" applyBorder="1" applyAlignment="1">
      <alignment horizontal="left"/>
    </xf>
    <xf numFmtId="165" fontId="6" fillId="0" borderId="25" xfId="0" applyNumberFormat="1" applyFont="1" applyFill="1" applyBorder="1" applyAlignment="1">
      <alignment horizontal="right"/>
    </xf>
    <xf numFmtId="1" fontId="8" fillId="0" borderId="30" xfId="0" applyNumberFormat="1" applyFont="1" applyFill="1" applyBorder="1" applyAlignment="1">
      <alignment/>
    </xf>
    <xf numFmtId="2" fontId="8" fillId="0" borderId="19" xfId="0" applyNumberFormat="1" applyFont="1" applyFill="1" applyBorder="1" applyAlignment="1">
      <alignment/>
    </xf>
    <xf numFmtId="0" fontId="6" fillId="0" borderId="27" xfId="0" applyFont="1" applyFill="1" applyBorder="1" applyAlignment="1">
      <alignment horizontal="left" indent="1"/>
    </xf>
    <xf numFmtId="1" fontId="8" fillId="0" borderId="25" xfId="0" applyNumberFormat="1" applyFont="1" applyFill="1" applyBorder="1" applyAlignment="1">
      <alignment/>
    </xf>
    <xf numFmtId="0" fontId="6" fillId="0" borderId="31" xfId="0" applyFont="1" applyFill="1" applyBorder="1" applyAlignment="1">
      <alignment horizontal="left" indent="1"/>
    </xf>
    <xf numFmtId="2" fontId="8" fillId="0" borderId="25" xfId="0" applyNumberFormat="1" applyFont="1" applyFill="1" applyBorder="1" applyAlignment="1">
      <alignment/>
    </xf>
    <xf numFmtId="0" fontId="6" fillId="0" borderId="32" xfId="0" applyFont="1" applyFill="1" applyBorder="1" applyAlignment="1">
      <alignment wrapText="1"/>
    </xf>
    <xf numFmtId="0" fontId="6" fillId="0" borderId="33" xfId="0" applyFont="1" applyFill="1" applyBorder="1" applyAlignment="1">
      <alignment wrapText="1"/>
    </xf>
    <xf numFmtId="186" fontId="6" fillId="0" borderId="34" xfId="0" applyNumberFormat="1" applyFont="1" applyFill="1" applyBorder="1" applyAlignment="1">
      <alignment horizontal="right"/>
    </xf>
    <xf numFmtId="184" fontId="6" fillId="0" borderId="34" xfId="0" applyNumberFormat="1" applyFont="1" applyFill="1" applyBorder="1" applyAlignment="1">
      <alignment horizontal="right"/>
    </xf>
    <xf numFmtId="186" fontId="6" fillId="0" borderId="35"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horizontal="left"/>
    </xf>
    <xf numFmtId="0" fontId="0" fillId="0" borderId="0" xfId="0" applyFont="1" applyFill="1" applyBorder="1" applyAlignment="1">
      <alignment/>
    </xf>
    <xf numFmtId="166" fontId="0" fillId="0" borderId="0" xfId="18" applyNumberFormat="1" applyFont="1" applyFill="1" applyBorder="1" applyAlignment="1">
      <alignment/>
    </xf>
    <xf numFmtId="0" fontId="2" fillId="0" borderId="36" xfId="0" applyFont="1" applyFill="1" applyBorder="1" applyAlignment="1">
      <alignment horizontal="center"/>
    </xf>
    <xf numFmtId="0" fontId="2" fillId="0" borderId="37" xfId="0" applyFont="1" applyFill="1" applyBorder="1" applyAlignment="1">
      <alignment horizontal="center"/>
    </xf>
    <xf numFmtId="0" fontId="2" fillId="0" borderId="38" xfId="0" applyFont="1" applyFill="1" applyBorder="1" applyAlignment="1">
      <alignment horizontal="center"/>
    </xf>
    <xf numFmtId="0" fontId="0" fillId="0" borderId="27" xfId="0" applyFont="1" applyFill="1" applyBorder="1" applyAlignment="1">
      <alignment horizontal="center"/>
    </xf>
    <xf numFmtId="0" fontId="0" fillId="0" borderId="0" xfId="0" applyFont="1" applyFill="1" applyBorder="1" applyAlignment="1">
      <alignment horizontal="center"/>
    </xf>
    <xf numFmtId="0" fontId="0" fillId="0" borderId="28" xfId="0" applyFont="1" applyFill="1" applyBorder="1" applyAlignment="1">
      <alignment horizontal="center"/>
    </xf>
    <xf numFmtId="0" fontId="2" fillId="0" borderId="27" xfId="0" applyFont="1" applyBorder="1" applyAlignment="1">
      <alignment horizontal="center"/>
    </xf>
    <xf numFmtId="0" fontId="2" fillId="0" borderId="0" xfId="0" applyFont="1" applyBorder="1" applyAlignment="1">
      <alignment horizontal="center"/>
    </xf>
    <xf numFmtId="0" fontId="2" fillId="0" borderId="28" xfId="0" applyFont="1" applyBorder="1" applyAlignment="1">
      <alignment horizontal="center"/>
    </xf>
    <xf numFmtId="0" fontId="0" fillId="0" borderId="39" xfId="0" applyFont="1" applyFill="1" applyBorder="1" applyAlignment="1">
      <alignment horizontal="left"/>
    </xf>
    <xf numFmtId="0" fontId="0" fillId="0" borderId="40" xfId="0" applyFont="1" applyFill="1" applyBorder="1" applyAlignment="1">
      <alignment/>
    </xf>
    <xf numFmtId="166" fontId="0" fillId="0" borderId="40" xfId="0" applyNumberFormat="1" applyFont="1" applyFill="1" applyBorder="1" applyAlignment="1">
      <alignment/>
    </xf>
    <xf numFmtId="196" fontId="2" fillId="0" borderId="41" xfId="0" applyNumberFormat="1" applyFont="1" applyFill="1" applyBorder="1" applyAlignment="1">
      <alignment horizontal="right"/>
    </xf>
    <xf numFmtId="0" fontId="0" fillId="0" borderId="42" xfId="0" applyFont="1" applyFill="1" applyBorder="1" applyAlignment="1">
      <alignment horizontal="left"/>
    </xf>
    <xf numFmtId="0" fontId="0" fillId="0" borderId="43" xfId="0" applyFont="1" applyFill="1" applyBorder="1" applyAlignment="1">
      <alignment/>
    </xf>
    <xf numFmtId="166" fontId="0" fillId="0" borderId="42" xfId="0" applyNumberFormat="1" applyFont="1" applyFill="1" applyBorder="1" applyAlignment="1">
      <alignment horizontal="center"/>
    </xf>
    <xf numFmtId="166" fontId="0" fillId="0" borderId="43" xfId="0" applyNumberFormat="1" applyFont="1" applyFill="1" applyBorder="1" applyAlignment="1">
      <alignment horizontal="center"/>
    </xf>
    <xf numFmtId="166" fontId="0" fillId="0" borderId="44" xfId="0" applyNumberFormat="1" applyFont="1" applyBorder="1" applyAlignment="1">
      <alignment horizontal="center"/>
    </xf>
    <xf numFmtId="166" fontId="0" fillId="0" borderId="18" xfId="0" applyNumberFormat="1" applyFont="1" applyFill="1" applyBorder="1" applyAlignment="1">
      <alignment horizontal="center"/>
    </xf>
    <xf numFmtId="0" fontId="0" fillId="0" borderId="27" xfId="0" applyFont="1" applyFill="1" applyBorder="1" applyAlignment="1">
      <alignment horizontal="left"/>
    </xf>
    <xf numFmtId="0" fontId="0" fillId="0" borderId="28" xfId="0" applyFont="1" applyFill="1" applyBorder="1" applyAlignment="1">
      <alignment/>
    </xf>
    <xf numFmtId="166" fontId="0" fillId="0" borderId="12" xfId="0" applyNumberFormat="1" applyFont="1" applyFill="1" applyBorder="1" applyAlignment="1">
      <alignment horizontal="center"/>
    </xf>
    <xf numFmtId="0" fontId="0" fillId="0" borderId="41" xfId="0" applyFont="1" applyFill="1" applyBorder="1" applyAlignment="1">
      <alignment/>
    </xf>
    <xf numFmtId="166" fontId="0" fillId="0" borderId="13" xfId="0" applyNumberFormat="1" applyFont="1" applyFill="1" applyBorder="1" applyAlignment="1">
      <alignment horizontal="center"/>
    </xf>
    <xf numFmtId="0" fontId="2" fillId="0" borderId="27" xfId="0" applyFont="1" applyFill="1" applyBorder="1" applyAlignment="1">
      <alignment horizontal="left"/>
    </xf>
    <xf numFmtId="179" fontId="2" fillId="0" borderId="12" xfId="0" applyNumberFormat="1" applyFont="1" applyFill="1" applyBorder="1" applyAlignment="1">
      <alignment horizontal="right"/>
    </xf>
    <xf numFmtId="0" fontId="0" fillId="0" borderId="27" xfId="0" applyFont="1" applyFill="1" applyBorder="1" applyAlignment="1">
      <alignment horizontal="left" indent="1"/>
    </xf>
    <xf numFmtId="194" fontId="0" fillId="0" borderId="12" xfId="18" applyNumberFormat="1" applyFont="1" applyFill="1" applyBorder="1" applyAlignment="1">
      <alignment horizontal="right"/>
    </xf>
    <xf numFmtId="0" fontId="2" fillId="0" borderId="27" xfId="0" applyFont="1" applyFill="1" applyBorder="1" applyAlignment="1">
      <alignment horizontal="left" indent="1"/>
    </xf>
    <xf numFmtId="194" fontId="2" fillId="0" borderId="12" xfId="18" applyNumberFormat="1" applyFont="1" applyFill="1" applyBorder="1" applyAlignment="1">
      <alignment horizontal="right"/>
    </xf>
    <xf numFmtId="0" fontId="0" fillId="0" borderId="0" xfId="0" applyFont="1" applyFill="1" applyAlignment="1">
      <alignment/>
    </xf>
    <xf numFmtId="0" fontId="0" fillId="0" borderId="27" xfId="0" applyFont="1" applyFill="1" applyBorder="1" applyAlignment="1">
      <alignment horizontal="left" wrapText="1"/>
    </xf>
    <xf numFmtId="0" fontId="0" fillId="0" borderId="28" xfId="0" applyBorder="1" applyAlignment="1">
      <alignment horizontal="left" wrapText="1"/>
    </xf>
    <xf numFmtId="0" fontId="2" fillId="0" borderId="39" xfId="0" applyFont="1" applyFill="1" applyBorder="1" applyAlignment="1">
      <alignment horizontal="left"/>
    </xf>
    <xf numFmtId="1" fontId="2" fillId="0" borderId="27" xfId="0" applyNumberFormat="1" applyFont="1" applyFill="1" applyBorder="1" applyAlignment="1">
      <alignment horizontal="left"/>
    </xf>
    <xf numFmtId="1" fontId="2" fillId="0" borderId="0" xfId="0" applyNumberFormat="1" applyFont="1" applyFill="1" applyBorder="1" applyAlignment="1">
      <alignment/>
    </xf>
    <xf numFmtId="166" fontId="2" fillId="0" borderId="36" xfId="0" applyNumberFormat="1" applyFont="1" applyFill="1" applyBorder="1" applyAlignment="1">
      <alignment/>
    </xf>
    <xf numFmtId="194" fontId="2" fillId="0" borderId="36" xfId="18" applyNumberFormat="1" applyFont="1" applyFill="1" applyBorder="1" applyAlignment="1">
      <alignment/>
    </xf>
    <xf numFmtId="194" fontId="2" fillId="0" borderId="11" xfId="18" applyNumberFormat="1" applyFont="1" applyFill="1" applyBorder="1" applyAlignment="1">
      <alignment/>
    </xf>
    <xf numFmtId="0" fontId="2" fillId="0" borderId="0" xfId="0" applyFont="1" applyFill="1" applyBorder="1" applyAlignment="1">
      <alignment/>
    </xf>
    <xf numFmtId="193" fontId="2" fillId="0" borderId="12" xfId="18" applyNumberFormat="1" applyFont="1" applyFill="1" applyBorder="1" applyAlignment="1">
      <alignment horizontal="right"/>
    </xf>
    <xf numFmtId="2" fontId="0" fillId="0" borderId="39" xfId="0" applyNumberFormat="1" applyFont="1" applyFill="1" applyBorder="1" applyAlignment="1">
      <alignment horizontal="left"/>
    </xf>
    <xf numFmtId="2" fontId="0" fillId="0" borderId="40" xfId="0" applyNumberFormat="1" applyFont="1" applyFill="1" applyBorder="1" applyAlignment="1">
      <alignment/>
    </xf>
    <xf numFmtId="164" fontId="0" fillId="0" borderId="13" xfId="18" applyFont="1" applyFill="1" applyBorder="1" applyAlignment="1">
      <alignment horizontal="right"/>
    </xf>
    <xf numFmtId="2" fontId="0" fillId="0" borderId="27" xfId="0" applyNumberFormat="1" applyFont="1" applyFill="1" applyBorder="1" applyAlignment="1">
      <alignment horizontal="left"/>
    </xf>
    <xf numFmtId="2" fontId="2" fillId="0" borderId="0" xfId="0" applyNumberFormat="1" applyFont="1" applyFill="1" applyBorder="1" applyAlignment="1">
      <alignment/>
    </xf>
    <xf numFmtId="194" fontId="2" fillId="0" borderId="0" xfId="18" applyNumberFormat="1" applyFont="1" applyFill="1" applyBorder="1" applyAlignment="1">
      <alignment/>
    </xf>
    <xf numFmtId="0" fontId="0" fillId="0" borderId="36" xfId="0" applyFont="1" applyFill="1" applyBorder="1" applyAlignment="1">
      <alignment wrapText="1"/>
    </xf>
    <xf numFmtId="0" fontId="0" fillId="0" borderId="37" xfId="0" applyFont="1" applyFill="1" applyBorder="1" applyAlignment="1">
      <alignment wrapText="1"/>
    </xf>
    <xf numFmtId="166" fontId="0" fillId="0" borderId="11" xfId="0" applyNumberFormat="1" applyFont="1" applyFill="1" applyBorder="1" applyAlignment="1">
      <alignment horizontal="right"/>
    </xf>
    <xf numFmtId="194" fontId="0" fillId="0" borderId="11" xfId="18" applyNumberFormat="1" applyFont="1" applyFill="1" applyBorder="1" applyAlignment="1">
      <alignment horizontal="right"/>
    </xf>
    <xf numFmtId="0" fontId="0" fillId="0" borderId="39" xfId="0" applyFont="1" applyFill="1" applyBorder="1" applyAlignment="1">
      <alignment wrapText="1"/>
    </xf>
    <xf numFmtId="0" fontId="0" fillId="0" borderId="40" xfId="0" applyFont="1" applyFill="1" applyBorder="1" applyAlignment="1">
      <alignment wrapText="1"/>
    </xf>
    <xf numFmtId="194" fontId="0" fillId="0" borderId="13" xfId="18" applyNumberFormat="1" applyFont="1" applyFill="1" applyBorder="1" applyAlignment="1">
      <alignment horizontal="right"/>
    </xf>
    <xf numFmtId="0" fontId="0" fillId="0" borderId="0" xfId="0" applyFont="1" applyFill="1" applyBorder="1" applyAlignment="1">
      <alignment horizontal="left"/>
    </xf>
    <xf numFmtId="194" fontId="0" fillId="0" borderId="0" xfId="18" applyNumberFormat="1" applyFont="1" applyFill="1" applyBorder="1" applyAlignment="1">
      <alignment horizontal="right"/>
    </xf>
    <xf numFmtId="166" fontId="6" fillId="0" borderId="0" xfId="0" applyNumberFormat="1" applyFont="1" applyFill="1" applyBorder="1" applyAlignment="1">
      <alignment/>
    </xf>
    <xf numFmtId="0" fontId="6" fillId="0" borderId="0" xfId="0" applyFont="1" applyFill="1" applyBorder="1" applyAlignment="1">
      <alignment horizontal="justify" wrapText="1"/>
    </xf>
    <xf numFmtId="0" fontId="6" fillId="0" borderId="0" xfId="0" applyFont="1" applyAlignment="1">
      <alignment horizontal="justify" wrapText="1"/>
    </xf>
    <xf numFmtId="0" fontId="8" fillId="0" borderId="0" xfId="0" applyFont="1" applyFill="1" applyBorder="1" applyAlignment="1">
      <alignment horizontal="left" vertical="top" wrapText="1"/>
    </xf>
    <xf numFmtId="0" fontId="6" fillId="0" borderId="0" xfId="0" applyFont="1" applyAlignment="1">
      <alignment horizontal="justify" wrapText="1"/>
    </xf>
    <xf numFmtId="0" fontId="6" fillId="0" borderId="0" xfId="0" applyFont="1" applyBorder="1" applyAlignment="1">
      <alignment horizontal="justify" vertical="top" wrapText="1"/>
    </xf>
    <xf numFmtId="0" fontId="6" fillId="0" borderId="0" xfId="0" applyFont="1" applyBorder="1" applyAlignment="1">
      <alignment horizontal="justify" vertical="top" wrapText="1"/>
    </xf>
    <xf numFmtId="0" fontId="6" fillId="0" borderId="0" xfId="0" applyNumberFormat="1" applyFont="1" applyFill="1" applyBorder="1" applyAlignment="1">
      <alignment horizontal="justify" vertical="top" wrapText="1"/>
    </xf>
    <xf numFmtId="0" fontId="6" fillId="0" borderId="0" xfId="0" applyFont="1" applyBorder="1" applyAlignment="1">
      <alignment horizontal="justify" wrapText="1"/>
    </xf>
    <xf numFmtId="0" fontId="6" fillId="0" borderId="0" xfId="0" applyFont="1" applyFill="1" applyBorder="1" applyAlignment="1">
      <alignment horizontal="justify" wrapText="1"/>
    </xf>
    <xf numFmtId="0" fontId="6" fillId="0" borderId="0" xfId="0" applyFont="1" applyBorder="1" applyAlignment="1">
      <alignment horizontal="justify" wrapText="1"/>
    </xf>
    <xf numFmtId="0" fontId="6" fillId="0" borderId="0" xfId="0" applyFont="1" applyFill="1" applyAlignment="1">
      <alignment horizontal="justify" wrapText="1"/>
    </xf>
    <xf numFmtId="0" fontId="0" fillId="0" borderId="0" xfId="0" applyFont="1" applyFill="1" applyBorder="1" applyAlignment="1">
      <alignment horizontal="left" vertical="top" wrapText="1"/>
    </xf>
    <xf numFmtId="0" fontId="0" fillId="0" borderId="0" xfId="0" applyFont="1" applyFill="1" applyBorder="1" applyAlignment="1">
      <alignment horizontal="justify" wrapText="1"/>
    </xf>
    <xf numFmtId="166" fontId="12" fillId="0" borderId="0" xfId="0" applyNumberFormat="1" applyFont="1" applyFill="1" applyBorder="1" applyAlignment="1">
      <alignment horizontal="left" indent="4"/>
    </xf>
    <xf numFmtId="166" fontId="12" fillId="0" borderId="0" xfId="0" applyNumberFormat="1" applyFont="1" applyFill="1" applyBorder="1" applyAlignment="1">
      <alignment horizontal="left"/>
    </xf>
    <xf numFmtId="166" fontId="0" fillId="0" borderId="0" xfId="0" applyNumberFormat="1" applyFont="1" applyFill="1" applyAlignment="1">
      <alignment/>
    </xf>
    <xf numFmtId="166" fontId="13" fillId="0" borderId="0" xfId="0" applyNumberFormat="1" applyFont="1" applyFill="1" applyBorder="1" applyAlignment="1">
      <alignment horizontal="left" indent="4"/>
    </xf>
    <xf numFmtId="166" fontId="13" fillId="0" borderId="0" xfId="0" applyNumberFormat="1" applyFont="1" applyFill="1" applyBorder="1" applyAlignment="1">
      <alignment horizontal="left"/>
    </xf>
    <xf numFmtId="166" fontId="14" fillId="0" borderId="0" xfId="0" applyNumberFormat="1" applyFont="1" applyFill="1" applyBorder="1" applyAlignment="1">
      <alignment horizontal="left" indent="4"/>
    </xf>
    <xf numFmtId="166" fontId="14" fillId="0" borderId="0" xfId="0" applyNumberFormat="1" applyFont="1" applyFill="1" applyBorder="1" applyAlignment="1">
      <alignment horizontal="left"/>
    </xf>
  </cellXfs>
  <cellStyles count="14">
    <cellStyle name="Normal" xfId="0"/>
    <cellStyle name="RowLevel_0" xfId="1"/>
    <cellStyle name="ColLevel_0" xfId="2"/>
    <cellStyle name="=C:\WINNT\SYSTEM32\COMMAND.COM" xfId="15"/>
    <cellStyle name="=C:\WINNT\SYSTEM32\COMMAND.COM?AVD=3?CDSRV=Embla?COMPUTERNAME=W5013" xfId="16"/>
    <cellStyle name="=C:\WINNT\SYSTEM32\COMMAND.COM_x0000_AVD=3_x0000_CDSRV=Embla_x0000_COMPUTERNAME=W5013" xfId="17"/>
    <cellStyle name="Comma" xfId="18"/>
    <cellStyle name="Comma [0]" xfId="19"/>
    <cellStyle name="Currency" xfId="20"/>
    <cellStyle name="Currency [0]" xfId="21"/>
    <cellStyle name="Euro" xfId="22"/>
    <cellStyle name="Followed Hyperlink" xfId="23"/>
    <cellStyle name="Hyperlink"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I73"/>
  <sheetViews>
    <sheetView workbookViewId="0" topLeftCell="A1">
      <selection activeCell="A1" sqref="A1"/>
    </sheetView>
  </sheetViews>
  <sheetFormatPr defaultColWidth="9.140625" defaultRowHeight="12.75"/>
  <cols>
    <col min="1" max="1" width="1.57421875" style="119" customWidth="1"/>
    <col min="2" max="2" width="3.140625" style="120" customWidth="1"/>
    <col min="3" max="3" width="37.421875" style="153" customWidth="1"/>
    <col min="4" max="8" width="14.57421875" style="195" customWidth="1"/>
    <col min="9" max="9" width="9.140625" style="119" customWidth="1"/>
    <col min="45" max="16384" width="9.140625" style="119" customWidth="1"/>
  </cols>
  <sheetData>
    <row r="1" spans="3:8" ht="12.75">
      <c r="C1" s="121"/>
      <c r="D1" s="121"/>
      <c r="E1" s="121"/>
      <c r="F1" s="122"/>
      <c r="G1" s="122"/>
      <c r="H1" s="122"/>
    </row>
    <row r="2" spans="2:8" ht="12.75">
      <c r="B2" s="123" t="s">
        <v>0</v>
      </c>
      <c r="C2" s="124"/>
      <c r="D2" s="124"/>
      <c r="E2" s="124"/>
      <c r="F2" s="124"/>
      <c r="G2" s="124"/>
      <c r="H2" s="125"/>
    </row>
    <row r="3" spans="2:8" ht="12.75">
      <c r="B3" s="126" t="s">
        <v>1</v>
      </c>
      <c r="C3" s="127"/>
      <c r="D3" s="127"/>
      <c r="E3" s="127"/>
      <c r="F3" s="127"/>
      <c r="G3" s="127"/>
      <c r="H3" s="128"/>
    </row>
    <row r="4" spans="2:8" ht="12.75">
      <c r="B4" s="126" t="s">
        <v>2</v>
      </c>
      <c r="C4" s="127"/>
      <c r="D4" s="127"/>
      <c r="E4" s="127"/>
      <c r="F4" s="127"/>
      <c r="G4" s="127"/>
      <c r="H4" s="128"/>
    </row>
    <row r="5" spans="2:8" ht="12.75">
      <c r="B5" s="129" t="s">
        <v>71</v>
      </c>
      <c r="C5" s="130"/>
      <c r="D5" s="130"/>
      <c r="E5" s="130"/>
      <c r="F5" s="130"/>
      <c r="G5" s="130"/>
      <c r="H5" s="131"/>
    </row>
    <row r="6" spans="2:8" ht="13.5" customHeight="1">
      <c r="B6" s="132"/>
      <c r="C6" s="133"/>
      <c r="D6" s="133"/>
      <c r="E6" s="133"/>
      <c r="F6" s="134"/>
      <c r="G6" s="134"/>
      <c r="H6" s="135" t="s">
        <v>72</v>
      </c>
    </row>
    <row r="7" spans="2:8" ht="12.75">
      <c r="B7" s="136"/>
      <c r="C7" s="137"/>
      <c r="D7" s="138" t="s">
        <v>4</v>
      </c>
      <c r="E7" s="139"/>
      <c r="F7" s="138" t="s">
        <v>73</v>
      </c>
      <c r="G7" s="140"/>
      <c r="H7" s="141" t="s">
        <v>5</v>
      </c>
    </row>
    <row r="8" spans="2:8" ht="12.75">
      <c r="B8" s="142"/>
      <c r="C8" s="143"/>
      <c r="D8" s="144" t="s">
        <v>6</v>
      </c>
      <c r="E8" s="144" t="s">
        <v>7</v>
      </c>
      <c r="F8" s="144" t="s">
        <v>6</v>
      </c>
      <c r="G8" s="144" t="s">
        <v>7</v>
      </c>
      <c r="H8" s="144" t="s">
        <v>8</v>
      </c>
    </row>
    <row r="9" spans="2:8" ht="12.75">
      <c r="B9" s="132"/>
      <c r="C9" s="145"/>
      <c r="D9" s="146" t="s">
        <v>9</v>
      </c>
      <c r="E9" s="146" t="s">
        <v>9</v>
      </c>
      <c r="F9" s="146" t="s">
        <v>9</v>
      </c>
      <c r="G9" s="146" t="s">
        <v>9</v>
      </c>
      <c r="H9" s="146" t="s">
        <v>11</v>
      </c>
    </row>
    <row r="10" spans="2:8" ht="12.75">
      <c r="B10" s="147" t="s">
        <v>12</v>
      </c>
      <c r="C10" s="121"/>
      <c r="D10" s="148"/>
      <c r="E10" s="148"/>
      <c r="F10" s="148"/>
      <c r="G10" s="148"/>
      <c r="H10" s="148"/>
    </row>
    <row r="11" spans="2:8" ht="12.75">
      <c r="B11" s="149" t="s">
        <v>74</v>
      </c>
      <c r="C11" s="121"/>
      <c r="D11" s="150">
        <v>7488.4</v>
      </c>
      <c r="E11" s="150">
        <v>4309</v>
      </c>
      <c r="F11" s="150">
        <v>18301.3</v>
      </c>
      <c r="G11" s="150">
        <v>12759.1</v>
      </c>
      <c r="H11" s="150">
        <v>17221.3</v>
      </c>
    </row>
    <row r="12" spans="2:8" ht="12.75">
      <c r="B12" s="149" t="s">
        <v>75</v>
      </c>
      <c r="C12" s="121"/>
      <c r="D12" s="150">
        <v>149.3</v>
      </c>
      <c r="E12" s="150">
        <v>137.2</v>
      </c>
      <c r="F12" s="150">
        <v>461.3</v>
      </c>
      <c r="G12" s="150">
        <v>436.5</v>
      </c>
      <c r="H12" s="150">
        <v>568.6</v>
      </c>
    </row>
    <row r="13" spans="2:8" ht="12.75">
      <c r="B13" s="151" t="s">
        <v>76</v>
      </c>
      <c r="C13" s="121"/>
      <c r="D13" s="152">
        <f>+D11-D12</f>
        <v>7339.099999999999</v>
      </c>
      <c r="E13" s="152">
        <f>+E11-E12</f>
        <v>4171.8</v>
      </c>
      <c r="F13" s="152">
        <f>+F11-F12</f>
        <v>17840</v>
      </c>
      <c r="G13" s="152">
        <f>+G11-G12</f>
        <v>12322.6</v>
      </c>
      <c r="H13" s="152">
        <f>+H11-H12</f>
        <v>16652.7</v>
      </c>
    </row>
    <row r="14" spans="2:8" ht="12.75">
      <c r="B14" s="149" t="s">
        <v>77</v>
      </c>
      <c r="C14" s="121"/>
      <c r="D14" s="150">
        <v>1985.9</v>
      </c>
      <c r="E14" s="150">
        <v>1428.5</v>
      </c>
      <c r="F14" s="150">
        <v>5843.1</v>
      </c>
      <c r="G14" s="150">
        <v>4227.5</v>
      </c>
      <c r="H14" s="150">
        <v>5806.2</v>
      </c>
    </row>
    <row r="15" spans="2:8" ht="12.75">
      <c r="B15" s="149" t="s">
        <v>78</v>
      </c>
      <c r="C15" s="121"/>
      <c r="D15" s="150">
        <v>24.2</v>
      </c>
      <c r="E15" s="150">
        <v>269.7</v>
      </c>
      <c r="F15" s="150">
        <v>163.5</v>
      </c>
      <c r="G15" s="150">
        <v>406</v>
      </c>
      <c r="H15" s="150">
        <v>573.4</v>
      </c>
    </row>
    <row r="16" spans="2:8" ht="12.75">
      <c r="B16" s="149" t="s">
        <v>79</v>
      </c>
      <c r="C16" s="121"/>
      <c r="D16" s="150">
        <v>254.1</v>
      </c>
      <c r="E16" s="150">
        <v>249.7</v>
      </c>
      <c r="F16" s="150">
        <v>785.3</v>
      </c>
      <c r="G16" s="150">
        <v>750.4</v>
      </c>
      <c r="H16" s="150">
        <v>1035.3</v>
      </c>
    </row>
    <row r="17" spans="2:8" ht="12.75">
      <c r="B17" s="147" t="s">
        <v>17</v>
      </c>
      <c r="C17" s="121"/>
      <c r="D17" s="152">
        <f>+D13+D14+D15+D16</f>
        <v>9603.300000000001</v>
      </c>
      <c r="E17" s="152">
        <f>+E13+E14+E15+E16</f>
        <v>6119.7</v>
      </c>
      <c r="F17" s="152">
        <f>+F13+F14+F15+F16</f>
        <v>24631.899999999998</v>
      </c>
      <c r="G17" s="152">
        <f>+G13+G14+G15+G16</f>
        <v>17706.5</v>
      </c>
      <c r="H17" s="152">
        <f>+H13+H14+H15+H16</f>
        <v>24067.600000000002</v>
      </c>
    </row>
    <row r="18" spans="2:8" ht="12.75">
      <c r="B18" s="147" t="s">
        <v>18</v>
      </c>
      <c r="C18" s="121"/>
      <c r="D18" s="152"/>
      <c r="E18" s="152"/>
      <c r="F18" s="152"/>
      <c r="G18" s="152"/>
      <c r="H18" s="152"/>
    </row>
    <row r="19" spans="2:8" ht="12.75">
      <c r="B19" s="149" t="s">
        <v>19</v>
      </c>
      <c r="C19" s="121"/>
      <c r="D19" s="150">
        <v>-36.1</v>
      </c>
      <c r="E19" s="150">
        <v>-124.5</v>
      </c>
      <c r="F19" s="150">
        <v>-143.7</v>
      </c>
      <c r="G19" s="150">
        <v>-93.8</v>
      </c>
      <c r="H19" s="150">
        <v>-414.1</v>
      </c>
    </row>
    <row r="20" spans="2:8" ht="12.75">
      <c r="B20" s="149" t="s">
        <v>20</v>
      </c>
      <c r="C20" s="121"/>
      <c r="D20" s="150">
        <v>1578.8</v>
      </c>
      <c r="E20" s="150">
        <v>1238.1</v>
      </c>
      <c r="F20" s="150">
        <v>4331.4</v>
      </c>
      <c r="G20" s="150">
        <v>3495.5</v>
      </c>
      <c r="H20" s="150">
        <v>4914.7</v>
      </c>
    </row>
    <row r="21" spans="2:8" ht="12.75">
      <c r="B21" s="149" t="s">
        <v>80</v>
      </c>
      <c r="C21" s="121"/>
      <c r="D21" s="150">
        <v>2377.5</v>
      </c>
      <c r="E21" s="150">
        <v>1782</v>
      </c>
      <c r="F21" s="150">
        <v>7155</v>
      </c>
      <c r="G21" s="150">
        <v>5153.4</v>
      </c>
      <c r="H21" s="150">
        <v>7084.3</v>
      </c>
    </row>
    <row r="22" spans="2:8" ht="12.75">
      <c r="B22" s="149" t="s">
        <v>22</v>
      </c>
      <c r="C22" s="121"/>
      <c r="D22" s="150">
        <v>356.8</v>
      </c>
      <c r="E22" s="150">
        <v>314</v>
      </c>
      <c r="F22" s="150">
        <v>1067.7</v>
      </c>
      <c r="G22" s="150">
        <v>938.5</v>
      </c>
      <c r="H22" s="150">
        <v>1244.9</v>
      </c>
    </row>
    <row r="23" spans="2:8" ht="12.75">
      <c r="B23" s="149" t="s">
        <v>23</v>
      </c>
      <c r="C23" s="121"/>
      <c r="D23" s="150">
        <v>162.6</v>
      </c>
      <c r="E23" s="150">
        <v>134</v>
      </c>
      <c r="F23" s="150">
        <v>494.7</v>
      </c>
      <c r="G23" s="150">
        <v>388.4</v>
      </c>
      <c r="H23" s="150">
        <v>516.3</v>
      </c>
    </row>
    <row r="24" spans="2:8" ht="12.75">
      <c r="B24" s="149" t="s">
        <v>24</v>
      </c>
      <c r="C24" s="121"/>
      <c r="D24" s="150">
        <v>140.5</v>
      </c>
      <c r="E24" s="150">
        <v>125.4</v>
      </c>
      <c r="F24" s="150">
        <v>412.8</v>
      </c>
      <c r="G24" s="150">
        <v>360.6</v>
      </c>
      <c r="H24" s="150">
        <v>462.7</v>
      </c>
    </row>
    <row r="25" spans="2:8" ht="12.75">
      <c r="B25" s="149" t="s">
        <v>25</v>
      </c>
      <c r="C25" s="121"/>
      <c r="D25" s="150">
        <v>1375.2</v>
      </c>
      <c r="E25" s="150">
        <v>961.5</v>
      </c>
      <c r="F25" s="150">
        <v>3341.4</v>
      </c>
      <c r="G25" s="150">
        <v>2631.7</v>
      </c>
      <c r="H25" s="150">
        <v>3853.4</v>
      </c>
    </row>
    <row r="26" spans="2:8" ht="12.75">
      <c r="B26" s="147" t="s">
        <v>26</v>
      </c>
      <c r="C26" s="121"/>
      <c r="D26" s="152">
        <f>SUM(D19:D25)</f>
        <v>5955.3</v>
      </c>
      <c r="E26" s="152">
        <f>SUM(E19:E25)</f>
        <v>4430.5</v>
      </c>
      <c r="F26" s="152">
        <f>SUM(F19:F25)</f>
        <v>16659.300000000003</v>
      </c>
      <c r="G26" s="152">
        <f>SUM(G19:G25)</f>
        <v>12874.3</v>
      </c>
      <c r="H26" s="152">
        <f>SUM(H19:H25)</f>
        <v>17662.2</v>
      </c>
    </row>
    <row r="27" spans="2:8" ht="12.75">
      <c r="B27" s="147" t="s">
        <v>27</v>
      </c>
      <c r="C27" s="121"/>
      <c r="D27" s="152">
        <f>+D17-D26</f>
        <v>3648.000000000001</v>
      </c>
      <c r="E27" s="152">
        <f>+E17-E26</f>
        <v>1689.1999999999998</v>
      </c>
      <c r="F27" s="152">
        <f>+F17-F26</f>
        <v>7972.599999999995</v>
      </c>
      <c r="G27" s="152">
        <f>+G17-G26</f>
        <v>4832.200000000001</v>
      </c>
      <c r="H27" s="152">
        <f>+H17-H26</f>
        <v>6405.4000000000015</v>
      </c>
    </row>
    <row r="28" spans="2:8" ht="12.75">
      <c r="B28" s="142" t="s">
        <v>63</v>
      </c>
      <c r="C28" s="121"/>
      <c r="D28" s="150">
        <v>188.7</v>
      </c>
      <c r="E28" s="150">
        <v>37.9</v>
      </c>
      <c r="F28" s="150">
        <v>311.1</v>
      </c>
      <c r="G28" s="150">
        <v>99.6</v>
      </c>
      <c r="H28" s="150">
        <v>116.1</v>
      </c>
    </row>
    <row r="29" spans="2:8" ht="12.75">
      <c r="B29" s="147" t="s">
        <v>81</v>
      </c>
      <c r="C29" s="121"/>
      <c r="D29" s="152">
        <f>+D27-D28</f>
        <v>3459.300000000001</v>
      </c>
      <c r="E29" s="152">
        <f>+E27-E28</f>
        <v>1651.2999999999997</v>
      </c>
      <c r="F29" s="152">
        <f>+F27-F28</f>
        <v>7661.4999999999945</v>
      </c>
      <c r="G29" s="152">
        <f>+G27-G28</f>
        <v>4732.6</v>
      </c>
      <c r="H29" s="152">
        <f>+H27-H28</f>
        <v>6289.300000000001</v>
      </c>
    </row>
    <row r="30" spans="2:8" ht="12" customHeight="1">
      <c r="B30" s="142" t="s">
        <v>32</v>
      </c>
      <c r="C30" s="121"/>
      <c r="D30" s="150"/>
      <c r="E30" s="150"/>
      <c r="F30" s="150"/>
      <c r="G30" s="150"/>
      <c r="H30" s="150"/>
    </row>
    <row r="31" spans="2:8" ht="12.75">
      <c r="B31" s="149" t="s">
        <v>33</v>
      </c>
      <c r="C31" s="121"/>
      <c r="D31" s="150">
        <v>1007.2</v>
      </c>
      <c r="E31" s="150">
        <v>950.3</v>
      </c>
      <c r="F31" s="150">
        <v>1007.2</v>
      </c>
      <c r="G31" s="150">
        <v>950.3</v>
      </c>
      <c r="H31" s="150">
        <v>967</v>
      </c>
    </row>
    <row r="32" spans="2:8" ht="12.75">
      <c r="B32" s="149" t="s">
        <v>34</v>
      </c>
      <c r="C32" s="121"/>
      <c r="D32" s="150">
        <v>0</v>
      </c>
      <c r="E32" s="150">
        <v>13.8</v>
      </c>
      <c r="F32" s="150">
        <v>0</v>
      </c>
      <c r="G32" s="150">
        <v>13.8</v>
      </c>
      <c r="H32" s="150">
        <v>13.7</v>
      </c>
    </row>
    <row r="33" spans="2:9" s="153" customFormat="1" ht="30.75" customHeight="1">
      <c r="B33" s="154" t="s">
        <v>82</v>
      </c>
      <c r="C33" s="155"/>
      <c r="D33" s="150"/>
      <c r="E33" s="150"/>
      <c r="F33" s="150"/>
      <c r="G33" s="150"/>
      <c r="H33" s="150">
        <v>23514.2</v>
      </c>
      <c r="I33" s="119"/>
    </row>
    <row r="34" spans="2:8" ht="12.75">
      <c r="B34" s="147" t="s">
        <v>83</v>
      </c>
      <c r="C34" s="121"/>
      <c r="D34" s="152">
        <v>17.2</v>
      </c>
      <c r="E34" s="152">
        <v>8.8</v>
      </c>
      <c r="F34" s="152">
        <v>38.7</v>
      </c>
      <c r="G34" s="152">
        <v>25.4</v>
      </c>
      <c r="H34" s="152">
        <v>33.5</v>
      </c>
    </row>
    <row r="35" spans="2:8" ht="12.75">
      <c r="B35" s="156" t="s">
        <v>84</v>
      </c>
      <c r="C35" s="145"/>
      <c r="D35" s="152">
        <v>16.7</v>
      </c>
      <c r="E35" s="152">
        <v>8.1</v>
      </c>
      <c r="F35" s="152">
        <v>37</v>
      </c>
      <c r="G35" s="152">
        <v>23.2</v>
      </c>
      <c r="H35" s="152">
        <v>31.2</v>
      </c>
    </row>
    <row r="36" spans="2:9" s="153" customFormat="1" ht="12.75">
      <c r="B36" s="157" t="s">
        <v>40</v>
      </c>
      <c r="C36" s="158"/>
      <c r="D36" s="159"/>
      <c r="E36" s="160"/>
      <c r="F36" s="159"/>
      <c r="G36" s="159"/>
      <c r="H36" s="161"/>
      <c r="I36" s="119"/>
    </row>
    <row r="37" spans="2:9" s="153" customFormat="1" ht="12.75">
      <c r="B37" s="142" t="s">
        <v>41</v>
      </c>
      <c r="C37" s="162"/>
      <c r="D37" s="163">
        <v>69398488</v>
      </c>
      <c r="E37" s="163">
        <v>57781413</v>
      </c>
      <c r="F37" s="163">
        <v>69398488</v>
      </c>
      <c r="G37" s="163">
        <v>57781413</v>
      </c>
      <c r="H37" s="163">
        <v>61296543</v>
      </c>
      <c r="I37" s="119"/>
    </row>
    <row r="38" spans="2:9" s="153" customFormat="1" ht="12.75">
      <c r="B38" s="164" t="s">
        <v>42</v>
      </c>
      <c r="C38" s="165"/>
      <c r="D38" s="166">
        <v>34.45</v>
      </c>
      <c r="E38" s="166">
        <v>30.4</v>
      </c>
      <c r="F38" s="166">
        <v>34.45</v>
      </c>
      <c r="G38" s="166">
        <v>30.4</v>
      </c>
      <c r="H38" s="166">
        <v>31.69</v>
      </c>
      <c r="I38" s="119"/>
    </row>
    <row r="39" spans="2:9" s="153" customFormat="1" ht="3" customHeight="1">
      <c r="B39" s="167"/>
      <c r="C39" s="168"/>
      <c r="D39" s="168"/>
      <c r="E39" s="169"/>
      <c r="F39" s="168"/>
      <c r="G39" s="168"/>
      <c r="H39" s="169"/>
      <c r="I39" s="119"/>
    </row>
    <row r="40" spans="2:9" s="153" customFormat="1" ht="12.75">
      <c r="B40" s="170" t="s">
        <v>85</v>
      </c>
      <c r="C40" s="171"/>
      <c r="D40" s="172"/>
      <c r="E40" s="173"/>
      <c r="F40" s="172"/>
      <c r="G40" s="172"/>
      <c r="H40" s="173"/>
      <c r="I40" s="119"/>
    </row>
    <row r="41" spans="2:9" s="153" customFormat="1" ht="12.75">
      <c r="B41" s="174"/>
      <c r="C41" s="175"/>
      <c r="D41" s="176">
        <v>378.07532122099997</v>
      </c>
      <c r="E41" s="176">
        <v>423.1</v>
      </c>
      <c r="F41" s="176">
        <v>985.7</v>
      </c>
      <c r="G41" s="176">
        <v>1127.5</v>
      </c>
      <c r="H41" s="176">
        <v>1536.194729</v>
      </c>
      <c r="I41" s="119"/>
    </row>
    <row r="42" spans="2:9" s="153" customFormat="1" ht="12.75">
      <c r="B42" s="177"/>
      <c r="C42" s="121"/>
      <c r="D42" s="121"/>
      <c r="E42" s="121"/>
      <c r="F42" s="178"/>
      <c r="G42" s="178"/>
      <c r="H42" s="178"/>
      <c r="I42" s="119"/>
    </row>
    <row r="43" spans="2:9" s="153" customFormat="1" ht="15">
      <c r="B43" s="23"/>
      <c r="C43" s="19" t="s">
        <v>44</v>
      </c>
      <c r="D43" s="19"/>
      <c r="E43" s="19"/>
      <c r="F43" s="179"/>
      <c r="G43" s="179"/>
      <c r="H43" s="179"/>
      <c r="I43" s="119"/>
    </row>
    <row r="44" spans="2:8" ht="14.25">
      <c r="B44" s="44">
        <v>1</v>
      </c>
      <c r="C44" s="180" t="s">
        <v>86</v>
      </c>
      <c r="D44" s="180"/>
      <c r="E44" s="180"/>
      <c r="F44" s="180"/>
      <c r="G44" s="180"/>
      <c r="H44" s="180"/>
    </row>
    <row r="45" spans="2:8" ht="14.25">
      <c r="B45" s="44"/>
      <c r="C45" s="180"/>
      <c r="D45" s="180"/>
      <c r="E45" s="180"/>
      <c r="F45" s="180"/>
      <c r="G45" s="180"/>
      <c r="H45" s="180"/>
    </row>
    <row r="46" spans="2:8" ht="14.25">
      <c r="B46" s="44"/>
      <c r="C46" s="181"/>
      <c r="D46" s="181"/>
      <c r="E46" s="181"/>
      <c r="F46" s="181"/>
      <c r="G46" s="181"/>
      <c r="H46" s="181"/>
    </row>
    <row r="47" spans="2:8" ht="8.25" customHeight="1">
      <c r="B47" s="182"/>
      <c r="C47" s="183"/>
      <c r="D47" s="183"/>
      <c r="E47" s="183"/>
      <c r="F47" s="183"/>
      <c r="G47" s="183"/>
      <c r="H47" s="183"/>
    </row>
    <row r="48" spans="2:8" ht="14.25">
      <c r="B48" s="5">
        <v>2</v>
      </c>
      <c r="C48" s="79" t="s">
        <v>87</v>
      </c>
      <c r="D48" s="79"/>
      <c r="E48" s="79"/>
      <c r="F48" s="79"/>
      <c r="G48" s="79"/>
      <c r="H48" s="184"/>
    </row>
    <row r="49" spans="2:8" ht="14.25">
      <c r="B49" s="5"/>
      <c r="C49" s="79"/>
      <c r="D49" s="79"/>
      <c r="E49" s="79"/>
      <c r="F49" s="79"/>
      <c r="G49" s="79"/>
      <c r="H49" s="184"/>
    </row>
    <row r="50" spans="2:8" ht="14.25">
      <c r="B50" s="5"/>
      <c r="C50" s="79"/>
      <c r="D50" s="79"/>
      <c r="E50" s="79"/>
      <c r="F50" s="79"/>
      <c r="G50" s="79"/>
      <c r="H50" s="184"/>
    </row>
    <row r="51" spans="2:8" ht="14.25">
      <c r="B51" s="5"/>
      <c r="C51" s="79"/>
      <c r="D51" s="79"/>
      <c r="E51" s="79"/>
      <c r="F51" s="79"/>
      <c r="G51" s="79"/>
      <c r="H51" s="184"/>
    </row>
    <row r="52" spans="2:8" ht="14.25">
      <c r="B52" s="5"/>
      <c r="C52" s="79"/>
      <c r="D52" s="79"/>
      <c r="E52" s="79"/>
      <c r="F52" s="79"/>
      <c r="G52" s="79"/>
      <c r="H52" s="184"/>
    </row>
    <row r="53" spans="2:8" ht="14.25">
      <c r="B53" s="5"/>
      <c r="C53" s="79"/>
      <c r="D53" s="79"/>
      <c r="E53" s="79"/>
      <c r="F53" s="79"/>
      <c r="G53" s="79"/>
      <c r="H53" s="184"/>
    </row>
    <row r="54" spans="2:8" ht="8.25" customHeight="1">
      <c r="B54" s="5"/>
      <c r="C54" s="1"/>
      <c r="D54" s="1"/>
      <c r="E54" s="1"/>
      <c r="F54" s="185"/>
      <c r="G54" s="185"/>
      <c r="H54" s="185"/>
    </row>
    <row r="55" spans="2:8" ht="14.25">
      <c r="B55" s="5">
        <v>3</v>
      </c>
      <c r="C55" s="186" t="s">
        <v>88</v>
      </c>
      <c r="D55" s="186"/>
      <c r="E55" s="186"/>
      <c r="F55" s="186"/>
      <c r="G55" s="186"/>
      <c r="H55" s="186"/>
    </row>
    <row r="56" spans="2:8" ht="14.25">
      <c r="B56" s="5"/>
      <c r="C56" s="186"/>
      <c r="D56" s="186"/>
      <c r="E56" s="186"/>
      <c r="F56" s="186"/>
      <c r="G56" s="186"/>
      <c r="H56" s="186"/>
    </row>
    <row r="57" spans="2:8" ht="8.25" customHeight="1">
      <c r="B57" s="44"/>
      <c r="C57" s="183"/>
      <c r="D57" s="183"/>
      <c r="E57" s="183"/>
      <c r="F57" s="183"/>
      <c r="G57" s="183"/>
      <c r="H57" s="183"/>
    </row>
    <row r="58" spans="2:8" ht="14.25">
      <c r="B58" s="5">
        <v>4</v>
      </c>
      <c r="C58" s="180" t="s">
        <v>47</v>
      </c>
      <c r="D58" s="180"/>
      <c r="E58" s="180"/>
      <c r="F58" s="180"/>
      <c r="G58" s="180"/>
      <c r="H58" s="187"/>
    </row>
    <row r="59" spans="2:8" ht="8.25" customHeight="1">
      <c r="B59" s="5"/>
      <c r="C59" s="1"/>
      <c r="D59" s="1"/>
      <c r="E59" s="1"/>
      <c r="F59" s="185"/>
      <c r="G59" s="185"/>
      <c r="H59" s="185"/>
    </row>
    <row r="60" spans="2:8" ht="14.25">
      <c r="B60" s="5">
        <v>5</v>
      </c>
      <c r="C60" s="180" t="s">
        <v>89</v>
      </c>
      <c r="D60" s="180"/>
      <c r="E60" s="180"/>
      <c r="F60" s="180"/>
      <c r="G60" s="180"/>
      <c r="H60" s="187"/>
    </row>
    <row r="61" spans="2:8" ht="8.25" customHeight="1">
      <c r="B61" s="5"/>
      <c r="C61" s="188"/>
      <c r="D61" s="188"/>
      <c r="E61" s="188"/>
      <c r="F61" s="189"/>
      <c r="G61" s="189"/>
      <c r="H61" s="189"/>
    </row>
    <row r="62" spans="2:8" ht="14.25">
      <c r="B62" s="5">
        <v>6</v>
      </c>
      <c r="C62" s="180" t="s">
        <v>90</v>
      </c>
      <c r="D62" s="180"/>
      <c r="E62" s="180"/>
      <c r="F62" s="180"/>
      <c r="G62" s="180"/>
      <c r="H62" s="180"/>
    </row>
    <row r="63" spans="2:8" ht="14.25">
      <c r="B63" s="5"/>
      <c r="C63" s="190"/>
      <c r="D63" s="190"/>
      <c r="E63" s="190"/>
      <c r="F63" s="190"/>
      <c r="G63" s="190"/>
      <c r="H63" s="190"/>
    </row>
    <row r="64" spans="2:8" ht="8.25" customHeight="1">
      <c r="B64" s="182"/>
      <c r="C64" s="183"/>
      <c r="D64" s="183"/>
      <c r="E64" s="183"/>
      <c r="F64" s="183"/>
      <c r="G64" s="183"/>
      <c r="H64" s="183"/>
    </row>
    <row r="65" spans="2:8" ht="14.25">
      <c r="B65" s="5">
        <v>7</v>
      </c>
      <c r="C65" s="180" t="s">
        <v>91</v>
      </c>
      <c r="D65" s="180"/>
      <c r="E65" s="180"/>
      <c r="F65" s="180"/>
      <c r="G65" s="180"/>
      <c r="H65" s="180"/>
    </row>
    <row r="66" spans="2:8" ht="12.75">
      <c r="B66" s="191"/>
      <c r="C66" s="192"/>
      <c r="D66" s="192"/>
      <c r="E66" s="192"/>
      <c r="F66" s="192"/>
      <c r="G66" s="192"/>
      <c r="H66" s="192"/>
    </row>
    <row r="67" spans="2:8" ht="12.75">
      <c r="B67" s="191"/>
      <c r="C67" s="192"/>
      <c r="D67" s="192"/>
      <c r="E67" s="192"/>
      <c r="F67" s="192"/>
      <c r="G67" s="192"/>
      <c r="H67" s="192"/>
    </row>
    <row r="68" spans="2:8" ht="12.75">
      <c r="B68" s="191"/>
      <c r="C68" s="192"/>
      <c r="D68" s="192"/>
      <c r="E68" s="192"/>
      <c r="F68" s="192"/>
      <c r="G68" s="192"/>
      <c r="H68" s="192"/>
    </row>
    <row r="69" spans="2:7" ht="15">
      <c r="B69" s="177"/>
      <c r="C69" s="121"/>
      <c r="D69" s="121"/>
      <c r="E69" s="121"/>
      <c r="F69" s="193" t="s">
        <v>92</v>
      </c>
      <c r="G69" s="194"/>
    </row>
    <row r="70" spans="2:7" ht="15">
      <c r="B70" s="177"/>
      <c r="C70" s="121"/>
      <c r="D70" s="121"/>
      <c r="E70" s="121"/>
      <c r="F70" s="193"/>
      <c r="G70" s="194"/>
    </row>
    <row r="71" spans="2:7" ht="15">
      <c r="B71" s="177"/>
      <c r="C71" s="121"/>
      <c r="D71" s="121"/>
      <c r="E71" s="121"/>
      <c r="F71" s="193"/>
      <c r="G71" s="194"/>
    </row>
    <row r="72" spans="2:7" ht="15.75">
      <c r="B72" s="177"/>
      <c r="C72" s="121"/>
      <c r="D72" s="121"/>
      <c r="E72" s="121"/>
      <c r="F72" s="196" t="s">
        <v>50</v>
      </c>
      <c r="G72" s="197"/>
    </row>
    <row r="73" spans="2:7" ht="15">
      <c r="B73" s="177"/>
      <c r="C73" s="121" t="s">
        <v>51</v>
      </c>
      <c r="D73" s="121"/>
      <c r="E73" s="121"/>
      <c r="F73" s="198" t="s">
        <v>52</v>
      </c>
      <c r="G73" s="199"/>
    </row>
  </sheetData>
  <mergeCells count="15">
    <mergeCell ref="C60:H60"/>
    <mergeCell ref="C62:H63"/>
    <mergeCell ref="C65:H65"/>
    <mergeCell ref="C44:H46"/>
    <mergeCell ref="C48:H53"/>
    <mergeCell ref="C55:H56"/>
    <mergeCell ref="C58:H58"/>
    <mergeCell ref="D7:E7"/>
    <mergeCell ref="F7:G7"/>
    <mergeCell ref="B33:C33"/>
    <mergeCell ref="B40:C41"/>
    <mergeCell ref="B2:H2"/>
    <mergeCell ref="B3:H3"/>
    <mergeCell ref="B4:H4"/>
    <mergeCell ref="B5:H5"/>
  </mergeCells>
  <printOptions horizontalCentered="1"/>
  <pageMargins left="0.5" right="0.5" top="0.5" bottom="0.5"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G89"/>
  <sheetViews>
    <sheetView tabSelected="1" zoomScale="75" zoomScaleNormal="75" zoomScaleSheetLayoutView="100" workbookViewId="0" topLeftCell="A1">
      <selection activeCell="A1" sqref="A1:G1"/>
    </sheetView>
  </sheetViews>
  <sheetFormatPr defaultColWidth="9.140625" defaultRowHeight="12.75"/>
  <cols>
    <col min="1" max="1" width="4.140625" style="6" customWidth="1"/>
    <col min="2" max="2" width="40.57421875" style="6" customWidth="1"/>
    <col min="3" max="7" width="13.8515625" style="50" customWidth="1"/>
    <col min="8" max="16384" width="9.140625" style="2" customWidth="1"/>
  </cols>
  <sheetData>
    <row r="1" spans="1:7" ht="15">
      <c r="A1" s="84" t="s">
        <v>0</v>
      </c>
      <c r="B1" s="85"/>
      <c r="C1" s="85"/>
      <c r="D1" s="85"/>
      <c r="E1" s="85"/>
      <c r="F1" s="85"/>
      <c r="G1" s="86"/>
    </row>
    <row r="2" spans="1:7" ht="14.25">
      <c r="A2" s="87" t="s">
        <v>1</v>
      </c>
      <c r="B2" s="75"/>
      <c r="C2" s="75"/>
      <c r="D2" s="75"/>
      <c r="E2" s="75"/>
      <c r="F2" s="75"/>
      <c r="G2" s="88"/>
    </row>
    <row r="3" spans="1:7" ht="14.25">
      <c r="A3" s="87" t="s">
        <v>2</v>
      </c>
      <c r="B3" s="75"/>
      <c r="C3" s="75"/>
      <c r="D3" s="75"/>
      <c r="E3" s="75"/>
      <c r="F3" s="75"/>
      <c r="G3" s="88"/>
    </row>
    <row r="4" spans="1:7" s="7" customFormat="1" ht="14.25">
      <c r="A4" s="87"/>
      <c r="B4" s="75"/>
      <c r="C4" s="75"/>
      <c r="D4" s="75"/>
      <c r="E4" s="75"/>
      <c r="F4" s="75"/>
      <c r="G4" s="88"/>
    </row>
    <row r="5" spans="1:7" s="7" customFormat="1" ht="15">
      <c r="A5" s="89" t="s">
        <v>68</v>
      </c>
      <c r="B5" s="74"/>
      <c r="C5" s="74"/>
      <c r="D5" s="74"/>
      <c r="E5" s="74"/>
      <c r="F5" s="74"/>
      <c r="G5" s="90"/>
    </row>
    <row r="6" spans="1:7" ht="5.25" customHeight="1">
      <c r="A6" s="91"/>
      <c r="B6" s="8"/>
      <c r="C6" s="9"/>
      <c r="D6" s="9"/>
      <c r="E6" s="9"/>
      <c r="F6" s="9"/>
      <c r="G6" s="92"/>
    </row>
    <row r="7" spans="1:7" ht="15">
      <c r="A7" s="93"/>
      <c r="B7" s="10"/>
      <c r="C7" s="3"/>
      <c r="D7" s="3"/>
      <c r="E7" s="11"/>
      <c r="F7" s="77" t="s">
        <v>3</v>
      </c>
      <c r="G7" s="94"/>
    </row>
    <row r="8" spans="1:7" ht="14.25">
      <c r="A8" s="95"/>
      <c r="B8" s="12"/>
      <c r="C8" s="76" t="s">
        <v>4</v>
      </c>
      <c r="D8" s="76"/>
      <c r="E8" s="76" t="s">
        <v>69</v>
      </c>
      <c r="F8" s="76"/>
      <c r="G8" s="48" t="s">
        <v>5</v>
      </c>
    </row>
    <row r="9" spans="1:7" ht="15">
      <c r="A9" s="93"/>
      <c r="B9" s="10"/>
      <c r="C9" s="13" t="s">
        <v>6</v>
      </c>
      <c r="D9" s="13" t="s">
        <v>7</v>
      </c>
      <c r="E9" s="13" t="s">
        <v>6</v>
      </c>
      <c r="F9" s="13" t="s">
        <v>7</v>
      </c>
      <c r="G9" s="96" t="s">
        <v>8</v>
      </c>
    </row>
    <row r="10" spans="1:7" ht="15">
      <c r="A10" s="97"/>
      <c r="B10" s="14"/>
      <c r="C10" s="13" t="s">
        <v>9</v>
      </c>
      <c r="D10" s="13" t="s">
        <v>9</v>
      </c>
      <c r="E10" s="13" t="s">
        <v>9</v>
      </c>
      <c r="F10" s="13" t="s">
        <v>9</v>
      </c>
      <c r="G10" s="96" t="s">
        <v>11</v>
      </c>
    </row>
    <row r="11" spans="1:7" ht="15">
      <c r="A11" s="98" t="s">
        <v>12</v>
      </c>
      <c r="B11" s="15"/>
      <c r="C11" s="16"/>
      <c r="D11" s="16"/>
      <c r="E11" s="16"/>
      <c r="F11" s="16"/>
      <c r="G11" s="99"/>
    </row>
    <row r="12" spans="1:7" s="17" customFormat="1" ht="15">
      <c r="A12" s="100"/>
      <c r="B12" s="10" t="s">
        <v>13</v>
      </c>
      <c r="C12" s="18">
        <v>8308.9</v>
      </c>
      <c r="D12" s="18">
        <v>5657.7</v>
      </c>
      <c r="E12" s="18">
        <v>21807.9</v>
      </c>
      <c r="F12" s="18">
        <v>16648.2</v>
      </c>
      <c r="G12" s="101">
        <v>22372.8</v>
      </c>
    </row>
    <row r="13" spans="1:7" s="17" customFormat="1" ht="15">
      <c r="A13" s="100"/>
      <c r="B13" s="10" t="s">
        <v>14</v>
      </c>
      <c r="C13" s="18">
        <v>269.2</v>
      </c>
      <c r="D13" s="18">
        <v>257.3</v>
      </c>
      <c r="E13" s="18">
        <v>814.3</v>
      </c>
      <c r="F13" s="18">
        <v>769.5</v>
      </c>
      <c r="G13" s="101">
        <v>1013.8</v>
      </c>
    </row>
    <row r="14" spans="1:7" s="17" customFormat="1" ht="15">
      <c r="A14" s="100"/>
      <c r="B14" s="19" t="s">
        <v>15</v>
      </c>
      <c r="C14" s="20">
        <v>8039.7</v>
      </c>
      <c r="D14" s="20">
        <v>5400.4</v>
      </c>
      <c r="E14" s="20">
        <v>20993.6</v>
      </c>
      <c r="F14" s="20">
        <v>15878.7</v>
      </c>
      <c r="G14" s="102">
        <v>21359</v>
      </c>
    </row>
    <row r="15" spans="1:7" ht="14.25">
      <c r="A15" s="100"/>
      <c r="B15" s="10" t="s">
        <v>16</v>
      </c>
      <c r="C15" s="18">
        <v>179.1</v>
      </c>
      <c r="D15" s="18">
        <v>635.5</v>
      </c>
      <c r="E15" s="18">
        <v>895.6</v>
      </c>
      <c r="F15" s="18">
        <v>1311</v>
      </c>
      <c r="G15" s="101">
        <v>2424.5</v>
      </c>
    </row>
    <row r="16" spans="1:7" ht="15">
      <c r="A16" s="103" t="s">
        <v>17</v>
      </c>
      <c r="B16" s="10"/>
      <c r="C16" s="20">
        <v>8218.8</v>
      </c>
      <c r="D16" s="20">
        <v>6035.9</v>
      </c>
      <c r="E16" s="20">
        <v>21889.2</v>
      </c>
      <c r="F16" s="20">
        <v>17189.7</v>
      </c>
      <c r="G16" s="102">
        <v>23783.5</v>
      </c>
    </row>
    <row r="17" spans="1:7" ht="15">
      <c r="A17" s="103" t="s">
        <v>18</v>
      </c>
      <c r="B17" s="21"/>
      <c r="C17" s="22"/>
      <c r="D17" s="22"/>
      <c r="E17" s="22"/>
      <c r="F17" s="22"/>
      <c r="G17" s="104"/>
    </row>
    <row r="18" spans="1:7" ht="14.25">
      <c r="A18" s="100"/>
      <c r="B18" s="23" t="s">
        <v>19</v>
      </c>
      <c r="C18" s="18">
        <v>-129.4</v>
      </c>
      <c r="D18" s="18">
        <v>-294.2</v>
      </c>
      <c r="E18" s="18">
        <v>-181.1</v>
      </c>
      <c r="F18" s="18">
        <v>-746.2</v>
      </c>
      <c r="G18" s="101">
        <v>-1343.7</v>
      </c>
    </row>
    <row r="19" spans="1:7" ht="14.25">
      <c r="A19" s="100"/>
      <c r="B19" s="23" t="s">
        <v>20</v>
      </c>
      <c r="C19" s="18">
        <v>1770.5</v>
      </c>
      <c r="D19" s="18">
        <v>1699.5</v>
      </c>
      <c r="E19" s="18">
        <v>5308.8</v>
      </c>
      <c r="F19" s="18">
        <v>4868.6</v>
      </c>
      <c r="G19" s="101">
        <v>6555.4</v>
      </c>
    </row>
    <row r="20" spans="1:7" ht="14.25">
      <c r="A20" s="100"/>
      <c r="B20" s="23" t="s">
        <v>21</v>
      </c>
      <c r="C20" s="18">
        <v>138.3</v>
      </c>
      <c r="D20" s="18">
        <v>151.6</v>
      </c>
      <c r="E20" s="18">
        <v>377</v>
      </c>
      <c r="F20" s="18">
        <v>373.5</v>
      </c>
      <c r="G20" s="101">
        <v>555.5</v>
      </c>
    </row>
    <row r="21" spans="1:7" ht="14.25">
      <c r="A21" s="100"/>
      <c r="B21" s="23" t="s">
        <v>22</v>
      </c>
      <c r="C21" s="18">
        <v>763.6</v>
      </c>
      <c r="D21" s="18">
        <v>657.8</v>
      </c>
      <c r="E21" s="18">
        <v>2255.5</v>
      </c>
      <c r="F21" s="18">
        <v>1893.3</v>
      </c>
      <c r="G21" s="101">
        <v>2557.6</v>
      </c>
    </row>
    <row r="22" spans="1:7" ht="14.25">
      <c r="A22" s="100"/>
      <c r="B22" s="23" t="s">
        <v>23</v>
      </c>
      <c r="C22" s="18">
        <v>137.4</v>
      </c>
      <c r="D22" s="18">
        <v>137.3</v>
      </c>
      <c r="E22" s="18">
        <v>473.4</v>
      </c>
      <c r="F22" s="18">
        <v>399.5</v>
      </c>
      <c r="G22" s="101">
        <v>528.4</v>
      </c>
    </row>
    <row r="23" spans="1:7" ht="14.25">
      <c r="A23" s="100"/>
      <c r="B23" s="24" t="s">
        <v>24</v>
      </c>
      <c r="C23" s="18">
        <v>244.9</v>
      </c>
      <c r="D23" s="18">
        <v>211.5</v>
      </c>
      <c r="E23" s="18">
        <v>700.2</v>
      </c>
      <c r="F23" s="18">
        <v>616.9</v>
      </c>
      <c r="G23" s="101">
        <v>813.3</v>
      </c>
    </row>
    <row r="24" spans="1:7" ht="14.25">
      <c r="A24" s="100"/>
      <c r="B24" s="23" t="s">
        <v>25</v>
      </c>
      <c r="C24" s="18">
        <v>1812.8</v>
      </c>
      <c r="D24" s="18">
        <v>1315.1</v>
      </c>
      <c r="E24" s="18">
        <v>4656</v>
      </c>
      <c r="F24" s="18">
        <v>3837.3</v>
      </c>
      <c r="G24" s="101">
        <v>5782.3</v>
      </c>
    </row>
    <row r="25" spans="1:7" ht="15">
      <c r="A25" s="103" t="s">
        <v>26</v>
      </c>
      <c r="B25" s="23"/>
      <c r="C25" s="20">
        <v>4738.1</v>
      </c>
      <c r="D25" s="20">
        <v>3878.6</v>
      </c>
      <c r="E25" s="20">
        <v>13589.8</v>
      </c>
      <c r="F25" s="20">
        <v>11242.9</v>
      </c>
      <c r="G25" s="102">
        <v>15448.8</v>
      </c>
    </row>
    <row r="26" spans="1:7" s="17" customFormat="1" ht="15">
      <c r="A26" s="103" t="s">
        <v>27</v>
      </c>
      <c r="B26" s="21"/>
      <c r="C26" s="20">
        <v>3480.7</v>
      </c>
      <c r="D26" s="20">
        <v>2157.3</v>
      </c>
      <c r="E26" s="20">
        <v>8299.4</v>
      </c>
      <c r="F26" s="20">
        <v>5946.8</v>
      </c>
      <c r="G26" s="102">
        <v>8334.7</v>
      </c>
    </row>
    <row r="27" spans="1:7" ht="14.25">
      <c r="A27" s="105" t="s">
        <v>63</v>
      </c>
      <c r="B27" s="25"/>
      <c r="C27" s="18">
        <v>116</v>
      </c>
      <c r="D27" s="18">
        <v>-28.7</v>
      </c>
      <c r="E27" s="18">
        <v>215.1</v>
      </c>
      <c r="F27" s="18">
        <v>-49</v>
      </c>
      <c r="G27" s="101">
        <v>-66.8</v>
      </c>
    </row>
    <row r="28" spans="1:7" ht="14.25" hidden="1">
      <c r="A28" s="93" t="s">
        <v>28</v>
      </c>
      <c r="B28" s="10"/>
      <c r="C28" s="18">
        <v>0</v>
      </c>
      <c r="D28" s="18">
        <v>0</v>
      </c>
      <c r="E28" s="18">
        <v>0</v>
      </c>
      <c r="F28" s="18">
        <v>0</v>
      </c>
      <c r="G28" s="101">
        <v>0</v>
      </c>
    </row>
    <row r="29" spans="1:7" s="17" customFormat="1" ht="15">
      <c r="A29" s="103" t="s">
        <v>29</v>
      </c>
      <c r="B29" s="21"/>
      <c r="C29" s="20">
        <v>3364.7</v>
      </c>
      <c r="D29" s="20">
        <v>2186</v>
      </c>
      <c r="E29" s="20">
        <v>8084.3</v>
      </c>
      <c r="F29" s="20">
        <v>5995.8</v>
      </c>
      <c r="G29" s="102">
        <v>8401.5</v>
      </c>
    </row>
    <row r="30" spans="1:7" ht="14.25">
      <c r="A30" s="93" t="s">
        <v>30</v>
      </c>
      <c r="B30" s="10"/>
      <c r="C30" s="18">
        <v>181.2</v>
      </c>
      <c r="D30" s="18">
        <v>197.5</v>
      </c>
      <c r="E30" s="18">
        <v>443.4</v>
      </c>
      <c r="F30" s="18">
        <v>375.8</v>
      </c>
      <c r="G30" s="101">
        <v>558.8</v>
      </c>
    </row>
    <row r="31" spans="1:7" s="17" customFormat="1" ht="15">
      <c r="A31" s="103" t="s">
        <v>31</v>
      </c>
      <c r="B31" s="26"/>
      <c r="C31" s="20">
        <v>3183.5</v>
      </c>
      <c r="D31" s="20">
        <v>1988.5</v>
      </c>
      <c r="E31" s="20">
        <v>7640.9</v>
      </c>
      <c r="F31" s="20">
        <v>5620</v>
      </c>
      <c r="G31" s="102">
        <v>7842.7</v>
      </c>
    </row>
    <row r="32" spans="1:7" s="17" customFormat="1" ht="15">
      <c r="A32" s="100"/>
      <c r="B32" s="19"/>
      <c r="C32" s="18"/>
      <c r="D32" s="18"/>
      <c r="E32" s="18"/>
      <c r="F32" s="18"/>
      <c r="G32" s="101"/>
    </row>
    <row r="33" spans="1:7" s="17" customFormat="1" ht="15">
      <c r="A33" s="100" t="s">
        <v>32</v>
      </c>
      <c r="B33" s="21"/>
      <c r="C33" s="18"/>
      <c r="D33" s="18"/>
      <c r="E33" s="18"/>
      <c r="F33" s="18"/>
      <c r="G33" s="101"/>
    </row>
    <row r="34" spans="1:7" ht="14.25">
      <c r="A34" s="100"/>
      <c r="B34" s="27" t="s">
        <v>33</v>
      </c>
      <c r="C34" s="18">
        <v>1007.2</v>
      </c>
      <c r="D34" s="18">
        <v>950.3</v>
      </c>
      <c r="E34" s="18">
        <v>1007.2</v>
      </c>
      <c r="F34" s="18">
        <v>950.3</v>
      </c>
      <c r="G34" s="101">
        <v>967</v>
      </c>
    </row>
    <row r="35" spans="1:7" ht="14.25">
      <c r="A35" s="100"/>
      <c r="B35" s="27" t="s">
        <v>34</v>
      </c>
      <c r="C35" s="28" t="s">
        <v>35</v>
      </c>
      <c r="D35" s="18">
        <v>13.8</v>
      </c>
      <c r="E35" s="29">
        <v>0</v>
      </c>
      <c r="F35" s="18">
        <v>13.8</v>
      </c>
      <c r="G35" s="101">
        <v>13.7</v>
      </c>
    </row>
    <row r="36" spans="1:7" ht="14.25">
      <c r="A36" s="100" t="s">
        <v>36</v>
      </c>
      <c r="B36" s="10"/>
      <c r="C36" s="18"/>
      <c r="D36" s="18"/>
      <c r="E36" s="18"/>
      <c r="F36" s="18"/>
      <c r="G36" s="101"/>
    </row>
    <row r="37" spans="1:7" ht="15">
      <c r="A37" s="100" t="s">
        <v>37</v>
      </c>
      <c r="B37" s="30"/>
      <c r="C37" s="18"/>
      <c r="D37" s="18"/>
      <c r="E37" s="18"/>
      <c r="F37" s="18"/>
      <c r="G37" s="102">
        <v>26747.2</v>
      </c>
    </row>
    <row r="38" spans="1:7" ht="14.25">
      <c r="A38" s="100" t="s">
        <v>38</v>
      </c>
      <c r="B38" s="30"/>
      <c r="C38" s="18">
        <v>15.9</v>
      </c>
      <c r="D38" s="18">
        <v>10.6</v>
      </c>
      <c r="E38" s="18">
        <v>38.6</v>
      </c>
      <c r="F38" s="18">
        <v>30.1</v>
      </c>
      <c r="G38" s="101">
        <v>41.7</v>
      </c>
    </row>
    <row r="39" spans="1:7" ht="14.25">
      <c r="A39" s="106" t="s">
        <v>39</v>
      </c>
      <c r="B39" s="78"/>
      <c r="C39" s="18">
        <v>15.4</v>
      </c>
      <c r="D39" s="18">
        <v>9.7</v>
      </c>
      <c r="E39" s="18">
        <v>36.9</v>
      </c>
      <c r="F39" s="18">
        <v>27.6</v>
      </c>
      <c r="G39" s="101">
        <v>38.9</v>
      </c>
    </row>
    <row r="40" spans="1:7" ht="14.25">
      <c r="A40" s="100"/>
      <c r="B40" s="10"/>
      <c r="C40" s="31"/>
      <c r="D40" s="31"/>
      <c r="E40" s="32"/>
      <c r="F40" s="31"/>
      <c r="G40" s="107"/>
    </row>
    <row r="41" spans="1:7" s="33" customFormat="1" ht="15">
      <c r="A41" s="108" t="s">
        <v>40</v>
      </c>
      <c r="B41" s="34"/>
      <c r="C41" s="35"/>
      <c r="D41" s="35"/>
      <c r="E41" s="35"/>
      <c r="F41" s="35"/>
      <c r="G41" s="109"/>
    </row>
    <row r="42" spans="1:7" s="17" customFormat="1" ht="15">
      <c r="A42" s="110" t="s">
        <v>41</v>
      </c>
      <c r="B42" s="36"/>
      <c r="C42" s="37">
        <v>69398488</v>
      </c>
      <c r="D42" s="37">
        <v>57781413</v>
      </c>
      <c r="E42" s="37">
        <v>69398488</v>
      </c>
      <c r="F42" s="37">
        <v>57781413</v>
      </c>
      <c r="G42" s="111">
        <v>61296543</v>
      </c>
    </row>
    <row r="43" spans="1:7" s="17" customFormat="1" ht="15">
      <c r="A43" s="112" t="s">
        <v>42</v>
      </c>
      <c r="B43" s="38"/>
      <c r="C43" s="39">
        <v>34.45</v>
      </c>
      <c r="D43" s="39">
        <v>30.4</v>
      </c>
      <c r="E43" s="39">
        <v>34.45</v>
      </c>
      <c r="F43" s="39">
        <v>30.4</v>
      </c>
      <c r="G43" s="113">
        <v>31.69</v>
      </c>
    </row>
    <row r="44" spans="1:7" s="17" customFormat="1" ht="27.75" customHeight="1">
      <c r="A44" s="114" t="s">
        <v>43</v>
      </c>
      <c r="B44" s="115"/>
      <c r="C44" s="116">
        <v>804.6</v>
      </c>
      <c r="D44" s="116">
        <v>705.3</v>
      </c>
      <c r="E44" s="117">
        <v>2068.5</v>
      </c>
      <c r="F44" s="116">
        <v>1884.8</v>
      </c>
      <c r="G44" s="118">
        <v>2577.2</v>
      </c>
    </row>
    <row r="45" spans="1:7" s="17" customFormat="1" ht="6" customHeight="1">
      <c r="A45" s="10"/>
      <c r="B45" s="40"/>
      <c r="C45" s="19"/>
      <c r="D45" s="19"/>
      <c r="E45" s="19"/>
      <c r="F45" s="19"/>
      <c r="G45" s="41"/>
    </row>
    <row r="46" spans="1:7" ht="15">
      <c r="A46" s="10"/>
      <c r="B46" s="19" t="s">
        <v>44</v>
      </c>
      <c r="C46" s="42"/>
      <c r="D46" s="3"/>
      <c r="E46" s="3"/>
      <c r="F46" s="3"/>
      <c r="G46" s="4"/>
    </row>
    <row r="47" spans="1:7" ht="4.5" customHeight="1">
      <c r="A47" s="10"/>
      <c r="B47" s="2"/>
      <c r="C47" s="3"/>
      <c r="D47" s="3"/>
      <c r="E47" s="3"/>
      <c r="F47" s="3"/>
      <c r="G47" s="4"/>
    </row>
    <row r="48" spans="1:7" ht="28.5" customHeight="1">
      <c r="A48" s="43">
        <v>1</v>
      </c>
      <c r="B48" s="79" t="s">
        <v>65</v>
      </c>
      <c r="C48" s="79"/>
      <c r="D48" s="79"/>
      <c r="E48" s="79"/>
      <c r="F48" s="79"/>
      <c r="G48" s="79"/>
    </row>
    <row r="49" spans="1:7" ht="4.5" customHeight="1">
      <c r="A49" s="43"/>
      <c r="B49" s="2"/>
      <c r="C49" s="3"/>
      <c r="D49" s="3"/>
      <c r="E49" s="3"/>
      <c r="F49" s="3"/>
      <c r="G49" s="4"/>
    </row>
    <row r="50" spans="1:7" ht="27.75" customHeight="1">
      <c r="A50" s="43">
        <v>2</v>
      </c>
      <c r="B50" s="79" t="s">
        <v>45</v>
      </c>
      <c r="C50" s="79"/>
      <c r="D50" s="79"/>
      <c r="E50" s="79"/>
      <c r="F50" s="79"/>
      <c r="G50" s="79"/>
    </row>
    <row r="51" spans="1:7" ht="4.5" customHeight="1">
      <c r="A51" s="43"/>
      <c r="B51" s="1"/>
      <c r="C51" s="1"/>
      <c r="D51" s="1"/>
      <c r="E51" s="1"/>
      <c r="F51" s="1"/>
      <c r="G51" s="1"/>
    </row>
    <row r="52" spans="1:7" ht="85.5" customHeight="1">
      <c r="A52" s="43">
        <v>3</v>
      </c>
      <c r="B52" s="79" t="s">
        <v>66</v>
      </c>
      <c r="C52" s="79"/>
      <c r="D52" s="79"/>
      <c r="E52" s="79"/>
      <c r="F52" s="79"/>
      <c r="G52" s="79"/>
    </row>
    <row r="53" spans="1:7" ht="4.5" customHeight="1">
      <c r="A53" s="43"/>
      <c r="B53" s="2"/>
      <c r="C53" s="3"/>
      <c r="D53" s="3"/>
      <c r="E53" s="3"/>
      <c r="F53" s="3"/>
      <c r="G53" s="4"/>
    </row>
    <row r="54" spans="1:7" ht="29.25" customHeight="1">
      <c r="A54" s="43">
        <v>4</v>
      </c>
      <c r="B54" s="79" t="s">
        <v>46</v>
      </c>
      <c r="C54" s="79"/>
      <c r="D54" s="79"/>
      <c r="E54" s="79"/>
      <c r="F54" s="79"/>
      <c r="G54" s="79"/>
    </row>
    <row r="55" spans="1:7" ht="4.5" customHeight="1">
      <c r="A55" s="43"/>
      <c r="B55" s="2"/>
      <c r="C55" s="3"/>
      <c r="D55" s="3"/>
      <c r="E55" s="3"/>
      <c r="F55" s="3"/>
      <c r="G55" s="4"/>
    </row>
    <row r="56" spans="1:7" ht="28.5" customHeight="1">
      <c r="A56" s="43">
        <v>5</v>
      </c>
      <c r="B56" s="79" t="s">
        <v>70</v>
      </c>
      <c r="C56" s="79"/>
      <c r="D56" s="79"/>
      <c r="E56" s="79"/>
      <c r="F56" s="79"/>
      <c r="G56" s="79"/>
    </row>
    <row r="57" spans="1:7" ht="4.5" customHeight="1">
      <c r="A57" s="43"/>
      <c r="B57" s="2"/>
      <c r="C57" s="3"/>
      <c r="D57" s="3"/>
      <c r="E57" s="3"/>
      <c r="F57" s="3"/>
      <c r="G57" s="4"/>
    </row>
    <row r="58" spans="1:7" ht="14.25">
      <c r="A58" s="43">
        <v>6</v>
      </c>
      <c r="B58" s="79" t="s">
        <v>47</v>
      </c>
      <c r="C58" s="79"/>
      <c r="D58" s="79"/>
      <c r="E58" s="79"/>
      <c r="F58" s="79"/>
      <c r="G58" s="79"/>
    </row>
    <row r="59" spans="1:7" ht="4.5" customHeight="1">
      <c r="A59" s="43"/>
      <c r="B59" s="2"/>
      <c r="C59" s="3"/>
      <c r="D59" s="3"/>
      <c r="E59" s="3"/>
      <c r="F59" s="3"/>
      <c r="G59" s="4"/>
    </row>
    <row r="60" spans="1:7" ht="14.25">
      <c r="A60" s="43">
        <v>7</v>
      </c>
      <c r="B60" s="82" t="s">
        <v>64</v>
      </c>
      <c r="C60" s="82"/>
      <c r="D60" s="82"/>
      <c r="E60" s="82"/>
      <c r="F60" s="82"/>
      <c r="G60" s="82"/>
    </row>
    <row r="61" spans="1:7" ht="4.5" customHeight="1">
      <c r="A61" s="43"/>
      <c r="B61" s="2"/>
      <c r="C61" s="3"/>
      <c r="D61" s="3"/>
      <c r="E61" s="3"/>
      <c r="F61" s="3"/>
      <c r="G61" s="4"/>
    </row>
    <row r="62" spans="1:7" ht="28.5" customHeight="1">
      <c r="A62" s="43">
        <v>8</v>
      </c>
      <c r="B62" s="79" t="s">
        <v>67</v>
      </c>
      <c r="C62" s="79"/>
      <c r="D62" s="79"/>
      <c r="E62" s="79"/>
      <c r="F62" s="79"/>
      <c r="G62" s="79"/>
    </row>
    <row r="63" spans="1:7" ht="4.5" customHeight="1">
      <c r="A63" s="43"/>
      <c r="B63" s="2"/>
      <c r="C63" s="2"/>
      <c r="D63" s="2"/>
      <c r="E63" s="2"/>
      <c r="F63" s="2"/>
      <c r="G63" s="2"/>
    </row>
    <row r="64" spans="1:7" ht="14.25">
      <c r="A64" s="43">
        <v>9</v>
      </c>
      <c r="B64" s="83" t="s">
        <v>48</v>
      </c>
      <c r="C64" s="83"/>
      <c r="D64" s="83"/>
      <c r="E64" s="83"/>
      <c r="F64" s="83"/>
      <c r="G64" s="83"/>
    </row>
    <row r="65" spans="1:7" ht="14.25">
      <c r="A65" s="10"/>
      <c r="B65" s="2"/>
      <c r="C65" s="3"/>
      <c r="D65" s="3"/>
      <c r="E65" s="3"/>
      <c r="F65" s="3"/>
      <c r="G65" s="4"/>
    </row>
    <row r="66" spans="1:7" ht="14.25">
      <c r="A66" s="43"/>
      <c r="B66" s="1"/>
      <c r="C66" s="1"/>
      <c r="D66" s="2"/>
      <c r="E66" s="81" t="s">
        <v>49</v>
      </c>
      <c r="F66" s="81"/>
      <c r="G66" s="45"/>
    </row>
    <row r="67" spans="1:7" ht="14.25">
      <c r="A67" s="10"/>
      <c r="B67" s="2"/>
      <c r="C67" s="3"/>
      <c r="D67" s="23"/>
      <c r="E67" s="3"/>
      <c r="F67" s="3"/>
      <c r="G67" s="23"/>
    </row>
    <row r="68" spans="1:7" ht="14.25">
      <c r="A68" s="10"/>
      <c r="B68" s="10"/>
      <c r="C68" s="3"/>
      <c r="D68" s="2"/>
      <c r="E68" s="3"/>
      <c r="F68" s="3"/>
      <c r="G68" s="3"/>
    </row>
    <row r="69" spans="1:7" ht="14.25">
      <c r="A69" s="10"/>
      <c r="B69" s="10"/>
      <c r="C69" s="3"/>
      <c r="D69" s="80"/>
      <c r="E69" s="80"/>
      <c r="F69" s="80"/>
      <c r="G69" s="80"/>
    </row>
    <row r="70" spans="1:7" ht="14.25">
      <c r="A70" s="10"/>
      <c r="B70" s="10"/>
      <c r="C70" s="3"/>
      <c r="D70" s="2"/>
      <c r="E70" s="46" t="s">
        <v>50</v>
      </c>
      <c r="F70" s="46"/>
      <c r="G70" s="46"/>
    </row>
    <row r="71" spans="1:7" ht="15">
      <c r="A71" s="10"/>
      <c r="B71" s="10" t="s">
        <v>51</v>
      </c>
      <c r="C71" s="3"/>
      <c r="D71" s="2"/>
      <c r="E71" s="47" t="s">
        <v>52</v>
      </c>
      <c r="F71" s="3"/>
      <c r="G71" s="49"/>
    </row>
    <row r="72" spans="1:7" s="51" customFormat="1" ht="15">
      <c r="A72" s="52" t="s">
        <v>53</v>
      </c>
      <c r="B72" s="53"/>
      <c r="C72" s="62">
        <v>8308.9</v>
      </c>
      <c r="D72" s="62">
        <v>5657.68522109</v>
      </c>
      <c r="E72" s="62">
        <v>21807.9</v>
      </c>
      <c r="F72" s="62">
        <v>16648.2</v>
      </c>
      <c r="G72" s="62">
        <f>G73+G77</f>
        <v>22372.78</v>
      </c>
    </row>
    <row r="73" spans="1:7" s="51" customFormat="1" ht="15">
      <c r="A73" s="54" t="s">
        <v>54</v>
      </c>
      <c r="B73" s="55"/>
      <c r="C73" s="63">
        <v>3936.7</v>
      </c>
      <c r="D73" s="63">
        <v>3168</v>
      </c>
      <c r="E73" s="63">
        <v>11816.5</v>
      </c>
      <c r="F73" s="63">
        <v>9420.9</v>
      </c>
      <c r="G73" s="63">
        <f>G74+G75+G76</f>
        <v>12686.2</v>
      </c>
    </row>
    <row r="74" spans="1:7" ht="14.25">
      <c r="A74" s="56" t="s">
        <v>55</v>
      </c>
      <c r="B74" s="55"/>
      <c r="C74" s="64">
        <v>3757.8</v>
      </c>
      <c r="D74" s="64">
        <v>2934.9</v>
      </c>
      <c r="E74" s="64">
        <v>11146.8</v>
      </c>
      <c r="F74" s="64">
        <v>8687.4</v>
      </c>
      <c r="G74" s="64">
        <v>11809.7</v>
      </c>
    </row>
    <row r="75" spans="1:7" ht="14.25">
      <c r="A75" s="56" t="s">
        <v>56</v>
      </c>
      <c r="B75" s="55"/>
      <c r="C75" s="64">
        <v>176.7</v>
      </c>
      <c r="D75" s="64">
        <v>226.7</v>
      </c>
      <c r="E75" s="64">
        <v>661.7</v>
      </c>
      <c r="F75" s="64">
        <v>723.2</v>
      </c>
      <c r="G75" s="64">
        <v>861.8</v>
      </c>
    </row>
    <row r="76" spans="1:7" ht="14.25">
      <c r="A76" s="56" t="s">
        <v>57</v>
      </c>
      <c r="B76" s="55"/>
      <c r="C76" s="64">
        <v>2.2</v>
      </c>
      <c r="D76" s="64">
        <v>6.4</v>
      </c>
      <c r="E76" s="64">
        <v>8</v>
      </c>
      <c r="F76" s="64">
        <v>10.3</v>
      </c>
      <c r="G76" s="64">
        <v>14.7</v>
      </c>
    </row>
    <row r="77" spans="1:7" s="51" customFormat="1" ht="15">
      <c r="A77" s="54" t="s">
        <v>58</v>
      </c>
      <c r="B77" s="55"/>
      <c r="C77" s="63">
        <v>4372.2</v>
      </c>
      <c r="D77" s="63">
        <v>2489.68522109</v>
      </c>
      <c r="E77" s="63">
        <v>9991.4</v>
      </c>
      <c r="F77" s="63">
        <v>7227.3</v>
      </c>
      <c r="G77" s="63">
        <f>G78+G79+G80</f>
        <v>9686.58</v>
      </c>
    </row>
    <row r="78" spans="1:7" ht="14.25">
      <c r="A78" s="56" t="s">
        <v>55</v>
      </c>
      <c r="B78" s="55"/>
      <c r="C78" s="64">
        <v>3901.8</v>
      </c>
      <c r="D78" s="64">
        <v>1927.0108771</v>
      </c>
      <c r="E78" s="64">
        <v>8098.1</v>
      </c>
      <c r="F78" s="64">
        <v>5324.3</v>
      </c>
      <c r="G78" s="64">
        <v>7290.14</v>
      </c>
    </row>
    <row r="79" spans="1:7" ht="14.25">
      <c r="A79" s="56" t="s">
        <v>56</v>
      </c>
      <c r="B79" s="55"/>
      <c r="C79" s="64">
        <v>465.6</v>
      </c>
      <c r="D79" s="64">
        <v>555.7771002</v>
      </c>
      <c r="E79" s="64">
        <v>1878</v>
      </c>
      <c r="F79" s="64">
        <v>1882.9</v>
      </c>
      <c r="G79" s="64">
        <v>2361.55</v>
      </c>
    </row>
    <row r="80" spans="1:7" ht="14.25">
      <c r="A80" s="57" t="s">
        <v>57</v>
      </c>
      <c r="B80" s="58"/>
      <c r="C80" s="64">
        <v>4.8</v>
      </c>
      <c r="D80" s="64">
        <v>6.89724379000002</v>
      </c>
      <c r="E80" s="64">
        <v>15.3</v>
      </c>
      <c r="F80" s="64">
        <v>20.1</v>
      </c>
      <c r="G80" s="64">
        <v>34.89</v>
      </c>
    </row>
    <row r="81" spans="1:7" s="51" customFormat="1" ht="15">
      <c r="A81" s="59" t="s">
        <v>10</v>
      </c>
      <c r="B81" s="53"/>
      <c r="C81" s="72">
        <v>8308.9</v>
      </c>
      <c r="D81" s="73">
        <v>5657.68522109</v>
      </c>
      <c r="E81" s="73">
        <v>21807.9</v>
      </c>
      <c r="F81" s="73">
        <v>16648.2</v>
      </c>
      <c r="G81" s="73">
        <f>SUM(G82:G84)</f>
        <v>22372.780000000002</v>
      </c>
    </row>
    <row r="82" spans="1:7" ht="14.25">
      <c r="A82" s="56" t="s">
        <v>55</v>
      </c>
      <c r="B82" s="55"/>
      <c r="C82" s="64">
        <v>7659.6</v>
      </c>
      <c r="D82" s="64">
        <v>4861.9108771</v>
      </c>
      <c r="E82" s="64">
        <v>19244.9</v>
      </c>
      <c r="F82" s="64">
        <v>14011.7</v>
      </c>
      <c r="G82" s="64">
        <f>G78+G74</f>
        <v>19099.84</v>
      </c>
    </row>
    <row r="83" spans="1:7" ht="14.25">
      <c r="A83" s="56" t="s">
        <v>56</v>
      </c>
      <c r="B83" s="55"/>
      <c r="C83" s="64">
        <v>642.3</v>
      </c>
      <c r="D83" s="64">
        <v>782.4771002</v>
      </c>
      <c r="E83" s="64">
        <v>2539.7</v>
      </c>
      <c r="F83" s="64">
        <v>2606.1</v>
      </c>
      <c r="G83" s="64">
        <f>G79+G75</f>
        <v>3223.3500000000004</v>
      </c>
    </row>
    <row r="84" spans="1:7" ht="14.25">
      <c r="A84" s="57" t="s">
        <v>57</v>
      </c>
      <c r="B84" s="55"/>
      <c r="C84" s="64">
        <v>7</v>
      </c>
      <c r="D84" s="64">
        <v>13.29724379000002</v>
      </c>
      <c r="E84" s="64">
        <v>23.3</v>
      </c>
      <c r="F84" s="64">
        <v>30.4</v>
      </c>
      <c r="G84" s="64">
        <f>G80+G76</f>
        <v>49.59</v>
      </c>
    </row>
    <row r="85" spans="1:7" s="51" customFormat="1" ht="15">
      <c r="A85" s="60" t="s">
        <v>16</v>
      </c>
      <c r="B85" s="70"/>
      <c r="C85" s="71">
        <v>179.1</v>
      </c>
      <c r="D85" s="71">
        <v>635.54223864</v>
      </c>
      <c r="E85" s="71">
        <v>895.6</v>
      </c>
      <c r="F85" s="71">
        <v>1311</v>
      </c>
      <c r="G85" s="71">
        <v>2424.5</v>
      </c>
    </row>
    <row r="86" spans="1:7" ht="14.25">
      <c r="A86" s="52" t="s">
        <v>59</v>
      </c>
      <c r="B86" s="66"/>
      <c r="C86" s="69">
        <v>0.10138526158697299</v>
      </c>
      <c r="D86" s="69">
        <v>0.15029114678037578</v>
      </c>
      <c r="E86" s="69">
        <v>0.0991979970561127</v>
      </c>
      <c r="F86" s="69">
        <v>0.12612174289112335</v>
      </c>
      <c r="G86" s="69">
        <f>+G87/G72</f>
        <v>0.1306811223281148</v>
      </c>
    </row>
    <row r="87" spans="1:7" ht="14.25">
      <c r="A87" s="61" t="s">
        <v>60</v>
      </c>
      <c r="B87" s="67"/>
      <c r="C87" s="64">
        <v>842.4</v>
      </c>
      <c r="D87" s="64">
        <v>850.3</v>
      </c>
      <c r="E87" s="64">
        <v>2163.3</v>
      </c>
      <c r="F87" s="64">
        <v>2099.7</v>
      </c>
      <c r="G87" s="64">
        <f>G88+G89</f>
        <v>2923.7</v>
      </c>
    </row>
    <row r="88" spans="1:7" ht="14.25">
      <c r="A88" s="56" t="s">
        <v>61</v>
      </c>
      <c r="B88" s="67"/>
      <c r="C88" s="64">
        <v>37.8</v>
      </c>
      <c r="D88" s="64">
        <v>145</v>
      </c>
      <c r="E88" s="64">
        <v>94.8</v>
      </c>
      <c r="F88" s="64">
        <v>214.9</v>
      </c>
      <c r="G88" s="64">
        <v>346.5</v>
      </c>
    </row>
    <row r="89" spans="1:7" ht="14.25">
      <c r="A89" s="57" t="s">
        <v>62</v>
      </c>
      <c r="B89" s="68"/>
      <c r="C89" s="65">
        <v>804.6</v>
      </c>
      <c r="D89" s="65">
        <v>705.3</v>
      </c>
      <c r="E89" s="65">
        <v>2068.5</v>
      </c>
      <c r="F89" s="65">
        <v>1884.8</v>
      </c>
      <c r="G89" s="65">
        <f>2439.7+137.5</f>
        <v>2577.2</v>
      </c>
    </row>
  </sheetData>
  <mergeCells count="21">
    <mergeCell ref="B52:G52"/>
    <mergeCell ref="B54:G54"/>
    <mergeCell ref="B56:G56"/>
    <mergeCell ref="D69:G69"/>
    <mergeCell ref="E66:F66"/>
    <mergeCell ref="B58:G58"/>
    <mergeCell ref="B60:G60"/>
    <mergeCell ref="B62:G62"/>
    <mergeCell ref="B64:G64"/>
    <mergeCell ref="A39:B39"/>
    <mergeCell ref="A44:B44"/>
    <mergeCell ref="B48:G48"/>
    <mergeCell ref="B50:G50"/>
    <mergeCell ref="A5:G5"/>
    <mergeCell ref="C8:D8"/>
    <mergeCell ref="E8:F8"/>
    <mergeCell ref="F7:G7"/>
    <mergeCell ref="A1:G1"/>
    <mergeCell ref="A2:G2"/>
    <mergeCell ref="A3:G3"/>
    <mergeCell ref="A4:G4"/>
  </mergeCells>
  <printOptions horizontalCentered="1"/>
  <pageMargins left="0.25" right="0" top="0.25" bottom="0.25" header="0.25" footer="0.25"/>
  <pageSetup fitToHeight="2" horizontalDpi="300" verticalDpi="300" orientation="portrait" paperSize="9" scale="75" r:id="rId1"/>
  <rowBreaks count="1" manualBreakCount="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kmodi09276</dc:creator>
  <cp:keywords/>
  <dc:description/>
  <cp:lastModifiedBy>Uday Baldota</cp:lastModifiedBy>
  <cp:lastPrinted>2008-01-30T07:21:22Z</cp:lastPrinted>
  <dcterms:created xsi:type="dcterms:W3CDTF">2008-01-30T05:03:05Z</dcterms:created>
  <dcterms:modified xsi:type="dcterms:W3CDTF">2008-01-30T07:21:30Z</dcterms:modified>
  <cp:category/>
  <cp:version/>
  <cp:contentType/>
  <cp:contentStatus/>
</cp:coreProperties>
</file>